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Z:\Admin\MAIN\dropbox\2024-2025\maquette\"/>
    </mc:Choice>
  </mc:AlternateContent>
  <xr:revisionPtr revIDLastSave="0" documentId="13_ncr:1_{D009CFC8-5F0F-424F-8E6E-8BF9BC1BED70}" xr6:coauthVersionLast="36" xr6:coauthVersionMax="36" xr10:uidLastSave="{00000000-0000-0000-0000-000000000000}"/>
  <bookViews>
    <workbookView xWindow="0" yWindow="0" windowWidth="16380" windowHeight="8190" tabRatio="500" activeTab="1" xr2:uid="{00000000-000D-0000-FFFF-FFFF00000000}"/>
  </bookViews>
  <sheets>
    <sheet name="maquette" sheetId="1" r:id="rId1"/>
    <sheet name="3A" sheetId="5" r:id="rId2"/>
    <sheet name="4A" sheetId="3" r:id="rId3"/>
    <sheet name="5A" sheetId="4" r:id="rId4"/>
  </sheets>
  <definedNames>
    <definedName name="Print_Area_0" localSheetId="1">#REF!</definedName>
    <definedName name="Print_Area_0" localSheetId="2">#REF!</definedName>
    <definedName name="Print_Area_0" localSheetId="3">#REF!</definedName>
    <definedName name="Print_Area_0" localSheetId="0">#REF!</definedName>
    <definedName name="_xlnm.Print_Area" localSheetId="1">'3A'!$A$1:$L$1</definedName>
    <definedName name="_xlnm.Print_Area" localSheetId="2">'4A'!$A$1:$L$1</definedName>
    <definedName name="_xlnm.Print_Area" localSheetId="3">'5A'!$A$1:$L$1</definedName>
    <definedName name="_xlnm.Print_Area" localSheetId="0">maquette!$A$1:$L$1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17" i="5" l="1"/>
  <c r="H117" i="5"/>
  <c r="D117" i="5"/>
  <c r="K115" i="5"/>
  <c r="J115" i="5"/>
  <c r="J117" i="5" s="1"/>
  <c r="H115" i="5"/>
  <c r="G115" i="5"/>
  <c r="G117" i="5" s="1"/>
  <c r="F115" i="5"/>
  <c r="F117" i="5" s="1"/>
  <c r="E115" i="5"/>
  <c r="E117" i="5" s="1"/>
  <c r="D115" i="5"/>
  <c r="K110" i="5"/>
  <c r="D110" i="5"/>
  <c r="K108" i="5"/>
  <c r="J108" i="5"/>
  <c r="J110" i="5" s="1"/>
  <c r="H108" i="5"/>
  <c r="H110" i="5" s="1"/>
  <c r="G108" i="5"/>
  <c r="G110" i="5" s="1"/>
  <c r="F108" i="5"/>
  <c r="F110" i="5" s="1"/>
  <c r="E108" i="5"/>
  <c r="E110" i="5" s="1"/>
  <c r="D108" i="5"/>
  <c r="I104" i="5"/>
  <c r="K103" i="5"/>
  <c r="D103" i="5"/>
  <c r="C102" i="5"/>
  <c r="K101" i="5"/>
  <c r="G101" i="5"/>
  <c r="F101" i="5"/>
  <c r="E101" i="5"/>
  <c r="D101" i="5"/>
  <c r="J99" i="5"/>
  <c r="J98" i="5"/>
  <c r="C98" i="5"/>
  <c r="K97" i="5"/>
  <c r="H97" i="5"/>
  <c r="G97" i="5"/>
  <c r="F97" i="5"/>
  <c r="E97" i="5"/>
  <c r="D97" i="5"/>
  <c r="J96" i="5"/>
  <c r="J97" i="5" s="1"/>
  <c r="C96" i="5"/>
  <c r="K95" i="5"/>
  <c r="G95" i="5"/>
  <c r="G104" i="5" s="1"/>
  <c r="F95" i="5"/>
  <c r="E95" i="5"/>
  <c r="D95" i="5"/>
  <c r="J94" i="5"/>
  <c r="J93" i="5"/>
  <c r="C93" i="5"/>
  <c r="K92" i="5"/>
  <c r="C90" i="5" s="1"/>
  <c r="H92" i="5"/>
  <c r="H104" i="5" s="1"/>
  <c r="G92" i="5"/>
  <c r="F92" i="5"/>
  <c r="F104" i="5" s="1"/>
  <c r="E92" i="5"/>
  <c r="E104" i="5" s="1"/>
  <c r="D92" i="5"/>
  <c r="J91" i="5"/>
  <c r="J90" i="5"/>
  <c r="J92" i="5" s="1"/>
  <c r="K86" i="5"/>
  <c r="C83" i="5" s="1"/>
  <c r="H86" i="5"/>
  <c r="G86" i="5"/>
  <c r="F86" i="5"/>
  <c r="E86" i="5"/>
  <c r="D86" i="5"/>
  <c r="J84" i="5"/>
  <c r="J83" i="5"/>
  <c r="J86" i="5" s="1"/>
  <c r="K82" i="5"/>
  <c r="I82" i="5"/>
  <c r="I87" i="5" s="1"/>
  <c r="H82" i="5"/>
  <c r="G82" i="5"/>
  <c r="F82" i="5"/>
  <c r="E82" i="5"/>
  <c r="D82" i="5"/>
  <c r="J81" i="5"/>
  <c r="J80" i="5"/>
  <c r="C80" i="5"/>
  <c r="K79" i="5"/>
  <c r="H79" i="5"/>
  <c r="G79" i="5"/>
  <c r="F79" i="5"/>
  <c r="E79" i="5"/>
  <c r="D79" i="5"/>
  <c r="J78" i="5"/>
  <c r="J77" i="5"/>
  <c r="C77" i="5"/>
  <c r="K76" i="5"/>
  <c r="H76" i="5"/>
  <c r="G76" i="5"/>
  <c r="G87" i="5" s="1"/>
  <c r="F76" i="5"/>
  <c r="E76" i="5"/>
  <c r="E87" i="5" s="1"/>
  <c r="D76" i="5"/>
  <c r="J75" i="5"/>
  <c r="J76" i="5" s="1"/>
  <c r="J74" i="5"/>
  <c r="C74" i="5"/>
  <c r="C87" i="5" s="1"/>
  <c r="I71" i="5"/>
  <c r="K70" i="5"/>
  <c r="H70" i="5"/>
  <c r="G70" i="5"/>
  <c r="F70" i="5"/>
  <c r="E70" i="5"/>
  <c r="D70" i="5"/>
  <c r="J69" i="5"/>
  <c r="J70" i="5" s="1"/>
  <c r="J68" i="5"/>
  <c r="C68" i="5"/>
  <c r="K67" i="5"/>
  <c r="H67" i="5"/>
  <c r="G67" i="5"/>
  <c r="F67" i="5"/>
  <c r="E67" i="5"/>
  <c r="D67" i="5"/>
  <c r="J66" i="5"/>
  <c r="J67" i="5" s="1"/>
  <c r="C66" i="5"/>
  <c r="K65" i="5"/>
  <c r="H65" i="5"/>
  <c r="G65" i="5"/>
  <c r="F65" i="5"/>
  <c r="E65" i="5"/>
  <c r="D65" i="5"/>
  <c r="J64" i="5"/>
  <c r="J63" i="5"/>
  <c r="J62" i="5"/>
  <c r="C62" i="5"/>
  <c r="K61" i="5"/>
  <c r="H61" i="5"/>
  <c r="G61" i="5"/>
  <c r="F61" i="5"/>
  <c r="E61" i="5"/>
  <c r="D61" i="5"/>
  <c r="J60" i="5"/>
  <c r="J58" i="5"/>
  <c r="C58" i="5"/>
  <c r="I55" i="5"/>
  <c r="K54" i="5"/>
  <c r="H54" i="5"/>
  <c r="G54" i="5"/>
  <c r="F54" i="5"/>
  <c r="E54" i="5"/>
  <c r="D54" i="5"/>
  <c r="J52" i="5"/>
  <c r="J51" i="5"/>
  <c r="C51" i="5"/>
  <c r="K50" i="5"/>
  <c r="C49" i="5" s="1"/>
  <c r="H50" i="5"/>
  <c r="G50" i="5"/>
  <c r="F50" i="5"/>
  <c r="E50" i="5"/>
  <c r="D50" i="5"/>
  <c r="J49" i="5"/>
  <c r="J50" i="5" s="1"/>
  <c r="K48" i="5"/>
  <c r="C45" i="5" s="1"/>
  <c r="H48" i="5"/>
  <c r="G48" i="5"/>
  <c r="F48" i="5"/>
  <c r="E48" i="5"/>
  <c r="D48" i="5"/>
  <c r="J47" i="5"/>
  <c r="J46" i="5"/>
  <c r="J45" i="5"/>
  <c r="J48" i="5" s="1"/>
  <c r="K44" i="5"/>
  <c r="K55" i="5" s="1"/>
  <c r="H44" i="5"/>
  <c r="G44" i="5"/>
  <c r="G55" i="5" s="1"/>
  <c r="F44" i="5"/>
  <c r="E44" i="5"/>
  <c r="E55" i="5" s="1"/>
  <c r="D44" i="5"/>
  <c r="J43" i="5"/>
  <c r="J42" i="5"/>
  <c r="J41" i="5"/>
  <c r="J44" i="5" s="1"/>
  <c r="K37" i="5"/>
  <c r="I37" i="5"/>
  <c r="I38" i="5" s="1"/>
  <c r="G37" i="5"/>
  <c r="F37" i="5"/>
  <c r="E37" i="5"/>
  <c r="D37" i="5"/>
  <c r="J36" i="5"/>
  <c r="J37" i="5" s="1"/>
  <c r="C36" i="5"/>
  <c r="K35" i="5"/>
  <c r="C32" i="5" s="1"/>
  <c r="H35" i="5"/>
  <c r="G35" i="5"/>
  <c r="F35" i="5"/>
  <c r="E35" i="5"/>
  <c r="D35" i="5"/>
  <c r="J34" i="5"/>
  <c r="J33" i="5"/>
  <c r="J32" i="5"/>
  <c r="J35" i="5" s="1"/>
  <c r="K31" i="5"/>
  <c r="H31" i="5"/>
  <c r="G31" i="5"/>
  <c r="F31" i="5"/>
  <c r="E31" i="5"/>
  <c r="D31" i="5"/>
  <c r="J30" i="5"/>
  <c r="J31" i="5" s="1"/>
  <c r="K29" i="5"/>
  <c r="H29" i="5"/>
  <c r="G29" i="5"/>
  <c r="F29" i="5"/>
  <c r="E29" i="5"/>
  <c r="D29" i="5"/>
  <c r="J28" i="5"/>
  <c r="J27" i="5"/>
  <c r="J26" i="5"/>
  <c r="J29" i="5" s="1"/>
  <c r="J25" i="5"/>
  <c r="C25" i="5"/>
  <c r="K24" i="5"/>
  <c r="H24" i="5"/>
  <c r="H38" i="5" s="1"/>
  <c r="G24" i="5"/>
  <c r="F24" i="5"/>
  <c r="F38" i="5" s="1"/>
  <c r="E24" i="5"/>
  <c r="D24" i="5"/>
  <c r="J23" i="5"/>
  <c r="J22" i="5"/>
  <c r="J21" i="5"/>
  <c r="J20" i="5"/>
  <c r="C20" i="5"/>
  <c r="I17" i="5"/>
  <c r="K16" i="5"/>
  <c r="H16" i="5"/>
  <c r="G16" i="5"/>
  <c r="F16" i="5"/>
  <c r="E16" i="5"/>
  <c r="D16" i="5"/>
  <c r="J15" i="5"/>
  <c r="J14" i="5"/>
  <c r="J13" i="5"/>
  <c r="C13" i="5"/>
  <c r="K12" i="5"/>
  <c r="C10" i="5" s="1"/>
  <c r="H12" i="5"/>
  <c r="G12" i="5"/>
  <c r="F12" i="5"/>
  <c r="E12" i="5"/>
  <c r="D12" i="5"/>
  <c r="J11" i="5"/>
  <c r="J10" i="5"/>
  <c r="J12" i="5" s="1"/>
  <c r="K9" i="5"/>
  <c r="C7" i="5" s="1"/>
  <c r="H9" i="5"/>
  <c r="G9" i="5"/>
  <c r="F9" i="5"/>
  <c r="E9" i="5"/>
  <c r="D9" i="5"/>
  <c r="J8" i="5"/>
  <c r="J7" i="5"/>
  <c r="J9" i="5" s="1"/>
  <c r="K6" i="5"/>
  <c r="K17" i="5" s="1"/>
  <c r="H6" i="5"/>
  <c r="H17" i="5" s="1"/>
  <c r="G6" i="5"/>
  <c r="G17" i="5" s="1"/>
  <c r="F6" i="5"/>
  <c r="F17" i="5" s="1"/>
  <c r="E6" i="5"/>
  <c r="E17" i="5" s="1"/>
  <c r="D6" i="5"/>
  <c r="J5" i="5"/>
  <c r="J4" i="5"/>
  <c r="J3" i="5"/>
  <c r="C3" i="5"/>
  <c r="C17" i="5" s="1"/>
  <c r="K118" i="4"/>
  <c r="D118" i="4"/>
  <c r="K116" i="4"/>
  <c r="J116" i="4"/>
  <c r="J118" i="4" s="1"/>
  <c r="H116" i="4"/>
  <c r="H118" i="4" s="1"/>
  <c r="G116" i="4"/>
  <c r="G118" i="4" s="1"/>
  <c r="F116" i="4"/>
  <c r="F118" i="4" s="1"/>
  <c r="E116" i="4"/>
  <c r="E118" i="4" s="1"/>
  <c r="D116" i="4"/>
  <c r="K111" i="4"/>
  <c r="J111" i="4"/>
  <c r="G111" i="4"/>
  <c r="E111" i="4"/>
  <c r="D111" i="4"/>
  <c r="K109" i="4"/>
  <c r="J109" i="4"/>
  <c r="H109" i="4"/>
  <c r="H111" i="4" s="1"/>
  <c r="G109" i="4"/>
  <c r="F109" i="4"/>
  <c r="F111" i="4" s="1"/>
  <c r="E109" i="4"/>
  <c r="D109" i="4"/>
  <c r="I105" i="4"/>
  <c r="H105" i="4"/>
  <c r="F105" i="4"/>
  <c r="K104" i="4"/>
  <c r="D104" i="4"/>
  <c r="C103" i="4"/>
  <c r="K102" i="4"/>
  <c r="G102" i="4"/>
  <c r="F102" i="4"/>
  <c r="E102" i="4"/>
  <c r="D102" i="4"/>
  <c r="J100" i="4"/>
  <c r="J99" i="4"/>
  <c r="C99" i="4"/>
  <c r="K98" i="4"/>
  <c r="H98" i="4"/>
  <c r="G98" i="4"/>
  <c r="F98" i="4"/>
  <c r="E98" i="4"/>
  <c r="D98" i="4"/>
  <c r="J97" i="4"/>
  <c r="J98" i="4" s="1"/>
  <c r="C97" i="4"/>
  <c r="K96" i="4"/>
  <c r="C94" i="4" s="1"/>
  <c r="G96" i="4"/>
  <c r="F96" i="4"/>
  <c r="E96" i="4"/>
  <c r="D96" i="4"/>
  <c r="J95" i="4"/>
  <c r="J94" i="4"/>
  <c r="J96" i="4" s="1"/>
  <c r="K93" i="4"/>
  <c r="K105" i="4" s="1"/>
  <c r="H93" i="4"/>
  <c r="G93" i="4"/>
  <c r="F93" i="4"/>
  <c r="E93" i="4"/>
  <c r="D93" i="4"/>
  <c r="J92" i="4"/>
  <c r="J93" i="4" s="1"/>
  <c r="J91" i="4"/>
  <c r="C91" i="4"/>
  <c r="C105" i="4" s="1"/>
  <c r="K87" i="4"/>
  <c r="H87" i="4"/>
  <c r="G87" i="4"/>
  <c r="F87" i="4"/>
  <c r="E87" i="4"/>
  <c r="D87" i="4"/>
  <c r="J85" i="4"/>
  <c r="J87" i="4" s="1"/>
  <c r="J84" i="4"/>
  <c r="C84" i="4"/>
  <c r="K83" i="4"/>
  <c r="I83" i="4"/>
  <c r="I88" i="4" s="1"/>
  <c r="H83" i="4"/>
  <c r="G83" i="4"/>
  <c r="F83" i="4"/>
  <c r="E83" i="4"/>
  <c r="D83" i="4"/>
  <c r="J82" i="4"/>
  <c r="J81" i="4"/>
  <c r="J83" i="4" s="1"/>
  <c r="C81" i="4"/>
  <c r="K80" i="4"/>
  <c r="C78" i="4" s="1"/>
  <c r="H80" i="4"/>
  <c r="G80" i="4"/>
  <c r="F80" i="4"/>
  <c r="E80" i="4"/>
  <c r="D80" i="4"/>
  <c r="J79" i="4"/>
  <c r="J78" i="4"/>
  <c r="J80" i="4" s="1"/>
  <c r="K77" i="4"/>
  <c r="H77" i="4"/>
  <c r="H88" i="4" s="1"/>
  <c r="G77" i="4"/>
  <c r="G88" i="4" s="1"/>
  <c r="F77" i="4"/>
  <c r="F88" i="4" s="1"/>
  <c r="E77" i="4"/>
  <c r="E88" i="4" s="1"/>
  <c r="D77" i="4"/>
  <c r="J76" i="4"/>
  <c r="J75" i="4"/>
  <c r="J77" i="4" s="1"/>
  <c r="I72" i="4"/>
  <c r="K71" i="4"/>
  <c r="C69" i="4" s="1"/>
  <c r="H71" i="4"/>
  <c r="G71" i="4"/>
  <c r="F71" i="4"/>
  <c r="E71" i="4"/>
  <c r="D71" i="4"/>
  <c r="J70" i="4"/>
  <c r="J69" i="4"/>
  <c r="J71" i="4" s="1"/>
  <c r="K68" i="4"/>
  <c r="H68" i="4"/>
  <c r="G68" i="4"/>
  <c r="F68" i="4"/>
  <c r="E68" i="4"/>
  <c r="D68" i="4"/>
  <c r="J67" i="4"/>
  <c r="J68" i="4" s="1"/>
  <c r="C67" i="4"/>
  <c r="K66" i="4"/>
  <c r="H66" i="4"/>
  <c r="G66" i="4"/>
  <c r="G72" i="4" s="1"/>
  <c r="F66" i="4"/>
  <c r="E66" i="4"/>
  <c r="E72" i="4" s="1"/>
  <c r="D66" i="4"/>
  <c r="J65" i="4"/>
  <c r="J64" i="4"/>
  <c r="J63" i="4"/>
  <c r="J66" i="4" s="1"/>
  <c r="C63" i="4"/>
  <c r="K62" i="4"/>
  <c r="C59" i="4" s="1"/>
  <c r="C72" i="4" s="1"/>
  <c r="H62" i="4"/>
  <c r="G62" i="4"/>
  <c r="F62" i="4"/>
  <c r="E62" i="4"/>
  <c r="D62" i="4"/>
  <c r="J61" i="4"/>
  <c r="J59" i="4"/>
  <c r="J62" i="4" s="1"/>
  <c r="I56" i="4"/>
  <c r="G56" i="4"/>
  <c r="K55" i="4"/>
  <c r="C52" i="4" s="1"/>
  <c r="H55" i="4"/>
  <c r="G55" i="4"/>
  <c r="F55" i="4"/>
  <c r="E55" i="4"/>
  <c r="D55" i="4"/>
  <c r="J53" i="4"/>
  <c r="J52" i="4"/>
  <c r="J55" i="4" s="1"/>
  <c r="K51" i="4"/>
  <c r="K56" i="4" s="1"/>
  <c r="H51" i="4"/>
  <c r="G51" i="4"/>
  <c r="F51" i="4"/>
  <c r="E51" i="4"/>
  <c r="D51" i="4"/>
  <c r="J50" i="4"/>
  <c r="J51" i="4" s="1"/>
  <c r="K49" i="4"/>
  <c r="H49" i="4"/>
  <c r="G49" i="4"/>
  <c r="F49" i="4"/>
  <c r="E49" i="4"/>
  <c r="E56" i="4" s="1"/>
  <c r="D49" i="4"/>
  <c r="J48" i="4"/>
  <c r="J47" i="4"/>
  <c r="J46" i="4"/>
  <c r="J49" i="4" s="1"/>
  <c r="C46" i="4"/>
  <c r="K45" i="4"/>
  <c r="H45" i="4"/>
  <c r="H56" i="4" s="1"/>
  <c r="G45" i="4"/>
  <c r="F45" i="4"/>
  <c r="F56" i="4" s="1"/>
  <c r="E45" i="4"/>
  <c r="D45" i="4"/>
  <c r="J44" i="4"/>
  <c r="J43" i="4"/>
  <c r="J42" i="4"/>
  <c r="C42" i="4"/>
  <c r="K38" i="4"/>
  <c r="I38" i="4"/>
  <c r="I39" i="4" s="1"/>
  <c r="G38" i="4"/>
  <c r="F38" i="4"/>
  <c r="E38" i="4"/>
  <c r="D38" i="4"/>
  <c r="J37" i="4"/>
  <c r="J38" i="4" s="1"/>
  <c r="C37" i="4"/>
  <c r="K36" i="4"/>
  <c r="C33" i="4" s="1"/>
  <c r="H36" i="4"/>
  <c r="G36" i="4"/>
  <c r="F36" i="4"/>
  <c r="E36" i="4"/>
  <c r="D36" i="4"/>
  <c r="J35" i="4"/>
  <c r="J34" i="4"/>
  <c r="J33" i="4"/>
  <c r="J36" i="4" s="1"/>
  <c r="K32" i="4"/>
  <c r="H32" i="4"/>
  <c r="G32" i="4"/>
  <c r="F32" i="4"/>
  <c r="E32" i="4"/>
  <c r="D32" i="4"/>
  <c r="J31" i="4"/>
  <c r="J32" i="4" s="1"/>
  <c r="C31" i="4"/>
  <c r="K30" i="4"/>
  <c r="C26" i="4" s="1"/>
  <c r="H30" i="4"/>
  <c r="G30" i="4"/>
  <c r="F30" i="4"/>
  <c r="E30" i="4"/>
  <c r="D30" i="4"/>
  <c r="J29" i="4"/>
  <c r="J28" i="4"/>
  <c r="J27" i="4"/>
  <c r="J26" i="4"/>
  <c r="J30" i="4" s="1"/>
  <c r="K25" i="4"/>
  <c r="H25" i="4"/>
  <c r="H39" i="4" s="1"/>
  <c r="G25" i="4"/>
  <c r="F25" i="4"/>
  <c r="F39" i="4" s="1"/>
  <c r="E25" i="4"/>
  <c r="D25" i="4"/>
  <c r="J24" i="4"/>
  <c r="J23" i="4"/>
  <c r="J22" i="4"/>
  <c r="J21" i="4"/>
  <c r="J25" i="4" s="1"/>
  <c r="J39" i="4" s="1"/>
  <c r="I18" i="4"/>
  <c r="K17" i="4"/>
  <c r="K18" i="4" s="1"/>
  <c r="H17" i="4"/>
  <c r="G17" i="4"/>
  <c r="F17" i="4"/>
  <c r="E17" i="4"/>
  <c r="D17" i="4"/>
  <c r="J16" i="4"/>
  <c r="J15" i="4"/>
  <c r="J14" i="4"/>
  <c r="C14" i="4"/>
  <c r="K13" i="4"/>
  <c r="H13" i="4"/>
  <c r="G13" i="4"/>
  <c r="F13" i="4"/>
  <c r="E13" i="4"/>
  <c r="D13" i="4"/>
  <c r="J12" i="4"/>
  <c r="J13" i="4" s="1"/>
  <c r="J11" i="4"/>
  <c r="C11" i="4"/>
  <c r="K10" i="4"/>
  <c r="H10" i="4"/>
  <c r="G10" i="4"/>
  <c r="F10" i="4"/>
  <c r="E10" i="4"/>
  <c r="D10" i="4"/>
  <c r="J9" i="4"/>
  <c r="J10" i="4" s="1"/>
  <c r="J8" i="4"/>
  <c r="C8" i="4"/>
  <c r="K7" i="4"/>
  <c r="H7" i="4"/>
  <c r="G7" i="4"/>
  <c r="G18" i="4" s="1"/>
  <c r="F7" i="4"/>
  <c r="E7" i="4"/>
  <c r="E18" i="4" s="1"/>
  <c r="D7" i="4"/>
  <c r="J6" i="4"/>
  <c r="J5" i="4"/>
  <c r="J4" i="4"/>
  <c r="J7" i="4" s="1"/>
  <c r="C4" i="4"/>
  <c r="K118" i="3"/>
  <c r="J118" i="3"/>
  <c r="G118" i="3"/>
  <c r="E118" i="3"/>
  <c r="D118" i="3"/>
  <c r="K116" i="3"/>
  <c r="J116" i="3"/>
  <c r="H116" i="3"/>
  <c r="H118" i="3" s="1"/>
  <c r="G116" i="3"/>
  <c r="F116" i="3"/>
  <c r="F118" i="3" s="1"/>
  <c r="E116" i="3"/>
  <c r="D116" i="3"/>
  <c r="K111" i="3"/>
  <c r="J111" i="3"/>
  <c r="G111" i="3"/>
  <c r="E111" i="3"/>
  <c r="D111" i="3"/>
  <c r="K109" i="3"/>
  <c r="J109" i="3"/>
  <c r="H109" i="3"/>
  <c r="H111" i="3" s="1"/>
  <c r="G109" i="3"/>
  <c r="F109" i="3"/>
  <c r="F111" i="3" s="1"/>
  <c r="E109" i="3"/>
  <c r="D109" i="3"/>
  <c r="I105" i="3"/>
  <c r="H105" i="3"/>
  <c r="F105" i="3"/>
  <c r="K104" i="3"/>
  <c r="D104" i="3"/>
  <c r="C103" i="3"/>
  <c r="K102" i="3"/>
  <c r="C99" i="3" s="1"/>
  <c r="G102" i="3"/>
  <c r="F102" i="3"/>
  <c r="E102" i="3"/>
  <c r="D102" i="3"/>
  <c r="J100" i="3"/>
  <c r="J99" i="3"/>
  <c r="J102" i="3" s="1"/>
  <c r="K98" i="3"/>
  <c r="H98" i="3"/>
  <c r="G98" i="3"/>
  <c r="F98" i="3"/>
  <c r="E98" i="3"/>
  <c r="D98" i="3"/>
  <c r="J97" i="3"/>
  <c r="J98" i="3" s="1"/>
  <c r="C97" i="3"/>
  <c r="K96" i="3"/>
  <c r="G96" i="3"/>
  <c r="F96" i="3"/>
  <c r="E96" i="3"/>
  <c r="D96" i="3"/>
  <c r="J95" i="3"/>
  <c r="J94" i="3"/>
  <c r="C94" i="3"/>
  <c r="K93" i="3"/>
  <c r="H93" i="3"/>
  <c r="G93" i="3"/>
  <c r="G105" i="3" s="1"/>
  <c r="F93" i="3"/>
  <c r="E93" i="3"/>
  <c r="E105" i="3" s="1"/>
  <c r="D93" i="3"/>
  <c r="J92" i="3"/>
  <c r="J93" i="3" s="1"/>
  <c r="J91" i="3"/>
  <c r="C91" i="3"/>
  <c r="K87" i="3"/>
  <c r="H87" i="3"/>
  <c r="G87" i="3"/>
  <c r="F87" i="3"/>
  <c r="E87" i="3"/>
  <c r="D87" i="3"/>
  <c r="J85" i="3"/>
  <c r="J87" i="3" s="1"/>
  <c r="J84" i="3"/>
  <c r="C84" i="3"/>
  <c r="K83" i="3"/>
  <c r="I83" i="3"/>
  <c r="I88" i="3" s="1"/>
  <c r="I123" i="3" s="1"/>
  <c r="H83" i="3"/>
  <c r="H88" i="3" s="1"/>
  <c r="G83" i="3"/>
  <c r="F83" i="3"/>
  <c r="E83" i="3"/>
  <c r="D83" i="3"/>
  <c r="J82" i="3"/>
  <c r="J81" i="3"/>
  <c r="J83" i="3" s="1"/>
  <c r="C81" i="3"/>
  <c r="K80" i="3"/>
  <c r="C78" i="3" s="1"/>
  <c r="H80" i="3"/>
  <c r="G80" i="3"/>
  <c r="F80" i="3"/>
  <c r="E80" i="3"/>
  <c r="D80" i="3"/>
  <c r="J79" i="3"/>
  <c r="J78" i="3"/>
  <c r="J80" i="3" s="1"/>
  <c r="K77" i="3"/>
  <c r="H77" i="3"/>
  <c r="G77" i="3"/>
  <c r="G88" i="3" s="1"/>
  <c r="F77" i="3"/>
  <c r="F88" i="3" s="1"/>
  <c r="E77" i="3"/>
  <c r="E88" i="3" s="1"/>
  <c r="D77" i="3"/>
  <c r="J76" i="3"/>
  <c r="J75" i="3"/>
  <c r="J77" i="3" s="1"/>
  <c r="J88" i="3" s="1"/>
  <c r="I72" i="3"/>
  <c r="G72" i="3"/>
  <c r="K71" i="3"/>
  <c r="C69" i="3" s="1"/>
  <c r="H71" i="3"/>
  <c r="G71" i="3"/>
  <c r="F71" i="3"/>
  <c r="E71" i="3"/>
  <c r="D71" i="3"/>
  <c r="J70" i="3"/>
  <c r="J69" i="3"/>
  <c r="J71" i="3" s="1"/>
  <c r="K68" i="3"/>
  <c r="K72" i="3" s="1"/>
  <c r="H68" i="3"/>
  <c r="G68" i="3"/>
  <c r="F68" i="3"/>
  <c r="E68" i="3"/>
  <c r="D68" i="3"/>
  <c r="J67" i="3"/>
  <c r="J68" i="3" s="1"/>
  <c r="K66" i="3"/>
  <c r="H66" i="3"/>
  <c r="G66" i="3"/>
  <c r="F66" i="3"/>
  <c r="E66" i="3"/>
  <c r="E72" i="3" s="1"/>
  <c r="D66" i="3"/>
  <c r="J65" i="3"/>
  <c r="J64" i="3"/>
  <c r="J63" i="3"/>
  <c r="J66" i="3" s="1"/>
  <c r="C63" i="3"/>
  <c r="K62" i="3"/>
  <c r="C59" i="3" s="1"/>
  <c r="H62" i="3"/>
  <c r="H72" i="3" s="1"/>
  <c r="G62" i="3"/>
  <c r="F62" i="3"/>
  <c r="F72" i="3" s="1"/>
  <c r="E62" i="3"/>
  <c r="D62" i="3"/>
  <c r="J61" i="3"/>
  <c r="J59" i="3"/>
  <c r="J62" i="3" s="1"/>
  <c r="I56" i="3"/>
  <c r="K55" i="3"/>
  <c r="H55" i="3"/>
  <c r="G55" i="3"/>
  <c r="F55" i="3"/>
  <c r="E55" i="3"/>
  <c r="D55" i="3"/>
  <c r="J53" i="3"/>
  <c r="J52" i="3"/>
  <c r="J55" i="3" s="1"/>
  <c r="C52" i="3"/>
  <c r="K51" i="3"/>
  <c r="H51" i="3"/>
  <c r="G51" i="3"/>
  <c r="F51" i="3"/>
  <c r="E51" i="3"/>
  <c r="D51" i="3"/>
  <c r="J50" i="3"/>
  <c r="J51" i="3" s="1"/>
  <c r="C50" i="3"/>
  <c r="K49" i="3"/>
  <c r="H49" i="3"/>
  <c r="G49" i="3"/>
  <c r="F49" i="3"/>
  <c r="E49" i="3"/>
  <c r="E56" i="3" s="1"/>
  <c r="D49" i="3"/>
  <c r="J48" i="3"/>
  <c r="J47" i="3"/>
  <c r="J46" i="3"/>
  <c r="J49" i="3" s="1"/>
  <c r="C46" i="3"/>
  <c r="K45" i="3"/>
  <c r="K56" i="3" s="1"/>
  <c r="H45" i="3"/>
  <c r="H56" i="3" s="1"/>
  <c r="G45" i="3"/>
  <c r="G56" i="3" s="1"/>
  <c r="F45" i="3"/>
  <c r="F56" i="3" s="1"/>
  <c r="E45" i="3"/>
  <c r="D45" i="3"/>
  <c r="J44" i="3"/>
  <c r="J43" i="3"/>
  <c r="J42" i="3"/>
  <c r="J45" i="3" s="1"/>
  <c r="J56" i="3" s="1"/>
  <c r="C42" i="3"/>
  <c r="C56" i="3" s="1"/>
  <c r="K38" i="3"/>
  <c r="I38" i="3"/>
  <c r="I39" i="3" s="1"/>
  <c r="G38" i="3"/>
  <c r="F38" i="3"/>
  <c r="E38" i="3"/>
  <c r="D38" i="3"/>
  <c r="J37" i="3"/>
  <c r="J38" i="3" s="1"/>
  <c r="C37" i="3"/>
  <c r="K36" i="3"/>
  <c r="H36" i="3"/>
  <c r="G36" i="3"/>
  <c r="F36" i="3"/>
  <c r="E36" i="3"/>
  <c r="D36" i="3"/>
  <c r="J35" i="3"/>
  <c r="J34" i="3"/>
  <c r="J33" i="3"/>
  <c r="J36" i="3" s="1"/>
  <c r="C33" i="3"/>
  <c r="K32" i="3"/>
  <c r="H32" i="3"/>
  <c r="G32" i="3"/>
  <c r="F32" i="3"/>
  <c r="E32" i="3"/>
  <c r="D32" i="3"/>
  <c r="J31" i="3"/>
  <c r="J32" i="3" s="1"/>
  <c r="C31" i="3"/>
  <c r="K30" i="3"/>
  <c r="C26" i="3" s="1"/>
  <c r="H30" i="3"/>
  <c r="G30" i="3"/>
  <c r="F30" i="3"/>
  <c r="E30" i="3"/>
  <c r="D30" i="3"/>
  <c r="J29" i="3"/>
  <c r="J28" i="3"/>
  <c r="J27" i="3"/>
  <c r="J26" i="3"/>
  <c r="J30" i="3" s="1"/>
  <c r="K25" i="3"/>
  <c r="K39" i="3" s="1"/>
  <c r="H25" i="3"/>
  <c r="H39" i="3" s="1"/>
  <c r="G25" i="3"/>
  <c r="G39" i="3" s="1"/>
  <c r="F25" i="3"/>
  <c r="F39" i="3" s="1"/>
  <c r="E25" i="3"/>
  <c r="E39" i="3" s="1"/>
  <c r="D25" i="3"/>
  <c r="J24" i="3"/>
  <c r="J23" i="3"/>
  <c r="J22" i="3"/>
  <c r="J21" i="3"/>
  <c r="J25" i="3" s="1"/>
  <c r="I18" i="3"/>
  <c r="K17" i="3"/>
  <c r="K18" i="3" s="1"/>
  <c r="H17" i="3"/>
  <c r="G17" i="3"/>
  <c r="F17" i="3"/>
  <c r="E17" i="3"/>
  <c r="D17" i="3"/>
  <c r="J16" i="3"/>
  <c r="J15" i="3"/>
  <c r="J14" i="3"/>
  <c r="J17" i="3" s="1"/>
  <c r="C14" i="3"/>
  <c r="K13" i="3"/>
  <c r="H13" i="3"/>
  <c r="G13" i="3"/>
  <c r="F13" i="3"/>
  <c r="E13" i="3"/>
  <c r="D13" i="3"/>
  <c r="J12" i="3"/>
  <c r="J13" i="3" s="1"/>
  <c r="J11" i="3"/>
  <c r="C11" i="3"/>
  <c r="K10" i="3"/>
  <c r="H10" i="3"/>
  <c r="G10" i="3"/>
  <c r="F10" i="3"/>
  <c r="E10" i="3"/>
  <c r="D10" i="3"/>
  <c r="J9" i="3"/>
  <c r="J10" i="3" s="1"/>
  <c r="J8" i="3"/>
  <c r="C8" i="3"/>
  <c r="K7" i="3"/>
  <c r="H7" i="3"/>
  <c r="H18" i="3" s="1"/>
  <c r="G7" i="3"/>
  <c r="G18" i="3" s="1"/>
  <c r="F7" i="3"/>
  <c r="F18" i="3" s="1"/>
  <c r="E7" i="3"/>
  <c r="E18" i="3" s="1"/>
  <c r="D7" i="3"/>
  <c r="J6" i="3"/>
  <c r="J5" i="3"/>
  <c r="J4" i="3"/>
  <c r="J7" i="3" s="1"/>
  <c r="C4" i="3"/>
  <c r="C18" i="3" s="1"/>
  <c r="K118" i="1"/>
  <c r="H118" i="1"/>
  <c r="F118" i="1"/>
  <c r="D118" i="1"/>
  <c r="K116" i="1"/>
  <c r="J116" i="1"/>
  <c r="J118" i="1" s="1"/>
  <c r="H116" i="1"/>
  <c r="G116" i="1"/>
  <c r="G118" i="1" s="1"/>
  <c r="F116" i="1"/>
  <c r="E116" i="1"/>
  <c r="E118" i="1" s="1"/>
  <c r="D116" i="1"/>
  <c r="K111" i="1"/>
  <c r="H111" i="1"/>
  <c r="F111" i="1"/>
  <c r="D111" i="1"/>
  <c r="K109" i="1"/>
  <c r="J109" i="1"/>
  <c r="J111" i="1" s="1"/>
  <c r="H109" i="1"/>
  <c r="G109" i="1"/>
  <c r="G111" i="1" s="1"/>
  <c r="F109" i="1"/>
  <c r="E109" i="1"/>
  <c r="E111" i="1" s="1"/>
  <c r="D109" i="1"/>
  <c r="I105" i="1"/>
  <c r="G105" i="1"/>
  <c r="E105" i="1"/>
  <c r="K104" i="1"/>
  <c r="D104" i="1"/>
  <c r="C103" i="1"/>
  <c r="K102" i="1"/>
  <c r="G102" i="1"/>
  <c r="F102" i="1"/>
  <c r="E102" i="1"/>
  <c r="D102" i="1"/>
  <c r="J100" i="1"/>
  <c r="J99" i="1"/>
  <c r="J102" i="1" s="1"/>
  <c r="C99" i="1"/>
  <c r="K98" i="1"/>
  <c r="H98" i="1"/>
  <c r="G98" i="1"/>
  <c r="F98" i="1"/>
  <c r="E98" i="1"/>
  <c r="D98" i="1"/>
  <c r="J97" i="1"/>
  <c r="J98" i="1" s="1"/>
  <c r="C97" i="1"/>
  <c r="K96" i="1"/>
  <c r="G96" i="1"/>
  <c r="F96" i="1"/>
  <c r="E96" i="1"/>
  <c r="D96" i="1"/>
  <c r="J95" i="1"/>
  <c r="J94" i="1"/>
  <c r="J96" i="1" s="1"/>
  <c r="C94" i="1"/>
  <c r="K93" i="1"/>
  <c r="K105" i="1" s="1"/>
  <c r="H93" i="1"/>
  <c r="H105" i="1" s="1"/>
  <c r="G93" i="1"/>
  <c r="F93" i="1"/>
  <c r="F105" i="1" s="1"/>
  <c r="E93" i="1"/>
  <c r="D93" i="1"/>
  <c r="J92" i="1"/>
  <c r="J91" i="1"/>
  <c r="J93" i="1" s="1"/>
  <c r="K87" i="1"/>
  <c r="C84" i="1" s="1"/>
  <c r="H87" i="1"/>
  <c r="G87" i="1"/>
  <c r="F87" i="1"/>
  <c r="E87" i="1"/>
  <c r="D87" i="1"/>
  <c r="J85" i="1"/>
  <c r="J84" i="1"/>
  <c r="J87" i="1" s="1"/>
  <c r="K83" i="1"/>
  <c r="K88" i="1" s="1"/>
  <c r="I83" i="1"/>
  <c r="I88" i="1" s="1"/>
  <c r="H83" i="1"/>
  <c r="G83" i="1"/>
  <c r="F83" i="1"/>
  <c r="E83" i="1"/>
  <c r="D83" i="1"/>
  <c r="J82" i="1"/>
  <c r="J81" i="1"/>
  <c r="J83" i="1" s="1"/>
  <c r="C81" i="1"/>
  <c r="K80" i="1"/>
  <c r="H80" i="1"/>
  <c r="G80" i="1"/>
  <c r="F80" i="1"/>
  <c r="E80" i="1"/>
  <c r="D80" i="1"/>
  <c r="J79" i="1"/>
  <c r="J80" i="1" s="1"/>
  <c r="J78" i="1"/>
  <c r="C78" i="1"/>
  <c r="K77" i="1"/>
  <c r="H77" i="1"/>
  <c r="H88" i="1" s="1"/>
  <c r="G77" i="1"/>
  <c r="G88" i="1" s="1"/>
  <c r="F77" i="1"/>
  <c r="F88" i="1" s="1"/>
  <c r="E77" i="1"/>
  <c r="E88" i="1" s="1"/>
  <c r="D77" i="1"/>
  <c r="J76" i="1"/>
  <c r="J77" i="1" s="1"/>
  <c r="J75" i="1"/>
  <c r="C75" i="1"/>
  <c r="I72" i="1"/>
  <c r="K71" i="1"/>
  <c r="H71" i="1"/>
  <c r="G71" i="1"/>
  <c r="F71" i="1"/>
  <c r="E71" i="1"/>
  <c r="D71" i="1"/>
  <c r="J70" i="1"/>
  <c r="J71" i="1" s="1"/>
  <c r="J69" i="1"/>
  <c r="C69" i="1"/>
  <c r="K68" i="1"/>
  <c r="H68" i="1"/>
  <c r="G68" i="1"/>
  <c r="F68" i="1"/>
  <c r="E68" i="1"/>
  <c r="D68" i="1"/>
  <c r="J67" i="1"/>
  <c r="J68" i="1" s="1"/>
  <c r="C67" i="1"/>
  <c r="K66" i="1"/>
  <c r="H66" i="1"/>
  <c r="H72" i="1" s="1"/>
  <c r="G66" i="1"/>
  <c r="F66" i="1"/>
  <c r="F72" i="1" s="1"/>
  <c r="E66" i="1"/>
  <c r="D66" i="1"/>
  <c r="J65" i="1"/>
  <c r="J64" i="1"/>
  <c r="J63" i="1"/>
  <c r="J66" i="1" s="1"/>
  <c r="C63" i="1"/>
  <c r="K62" i="1"/>
  <c r="K72" i="1" s="1"/>
  <c r="H62" i="1"/>
  <c r="G62" i="1"/>
  <c r="G72" i="1" s="1"/>
  <c r="F62" i="1"/>
  <c r="E62" i="1"/>
  <c r="E72" i="1" s="1"/>
  <c r="D62" i="1"/>
  <c r="J61" i="1"/>
  <c r="J62" i="1" s="1"/>
  <c r="J72" i="1" s="1"/>
  <c r="J59" i="1"/>
  <c r="C59" i="1"/>
  <c r="C72" i="1" s="1"/>
  <c r="I56" i="1"/>
  <c r="K55" i="1"/>
  <c r="H55" i="1"/>
  <c r="G55" i="1"/>
  <c r="F55" i="1"/>
  <c r="E55" i="1"/>
  <c r="D55" i="1"/>
  <c r="J53" i="1"/>
  <c r="J55" i="1" s="1"/>
  <c r="J52" i="1"/>
  <c r="C52" i="1"/>
  <c r="K51" i="1"/>
  <c r="H51" i="1"/>
  <c r="G51" i="1"/>
  <c r="F51" i="1"/>
  <c r="E51" i="1"/>
  <c r="D51" i="1"/>
  <c r="J50" i="1"/>
  <c r="J51" i="1" s="1"/>
  <c r="C50" i="1"/>
  <c r="K49" i="1"/>
  <c r="H49" i="1"/>
  <c r="H56" i="1" s="1"/>
  <c r="G49" i="1"/>
  <c r="F49" i="1"/>
  <c r="F56" i="1" s="1"/>
  <c r="E49" i="1"/>
  <c r="D49" i="1"/>
  <c r="J48" i="1"/>
  <c r="J47" i="1"/>
  <c r="J46" i="1"/>
  <c r="J49" i="1" s="1"/>
  <c r="C46" i="1"/>
  <c r="C56" i="1" s="1"/>
  <c r="K45" i="1"/>
  <c r="K56" i="1" s="1"/>
  <c r="H45" i="1"/>
  <c r="G45" i="1"/>
  <c r="G56" i="1" s="1"/>
  <c r="F45" i="1"/>
  <c r="E45" i="1"/>
  <c r="E56" i="1" s="1"/>
  <c r="D45" i="1"/>
  <c r="J44" i="1"/>
  <c r="J43" i="1"/>
  <c r="J42" i="1"/>
  <c r="J45" i="1" s="1"/>
  <c r="C42" i="1"/>
  <c r="K38" i="1"/>
  <c r="I38" i="1"/>
  <c r="I39" i="1" s="1"/>
  <c r="G38" i="1"/>
  <c r="F38" i="1"/>
  <c r="E38" i="1"/>
  <c r="D38" i="1"/>
  <c r="J37" i="1"/>
  <c r="J38" i="1" s="1"/>
  <c r="C37" i="1"/>
  <c r="K36" i="1"/>
  <c r="H36" i="1"/>
  <c r="G36" i="1"/>
  <c r="F36" i="1"/>
  <c r="E36" i="1"/>
  <c r="D36" i="1"/>
  <c r="J35" i="1"/>
  <c r="J34" i="1"/>
  <c r="J33" i="1"/>
  <c r="J36" i="1" s="1"/>
  <c r="C33" i="1"/>
  <c r="K32" i="1"/>
  <c r="H32" i="1"/>
  <c r="G32" i="1"/>
  <c r="F32" i="1"/>
  <c r="E32" i="1"/>
  <c r="D32" i="1"/>
  <c r="J31" i="1"/>
  <c r="J32" i="1" s="1"/>
  <c r="C31" i="1"/>
  <c r="K30" i="1"/>
  <c r="H30" i="1"/>
  <c r="G30" i="1"/>
  <c r="F30" i="1"/>
  <c r="E30" i="1"/>
  <c r="D30" i="1"/>
  <c r="J29" i="1"/>
  <c r="J28" i="1"/>
  <c r="J27" i="1"/>
  <c r="J30" i="1" s="1"/>
  <c r="J26" i="1"/>
  <c r="C26" i="1"/>
  <c r="K25" i="1"/>
  <c r="K39" i="1" s="1"/>
  <c r="H25" i="1"/>
  <c r="H39" i="1" s="1"/>
  <c r="G25" i="1"/>
  <c r="G39" i="1" s="1"/>
  <c r="F25" i="1"/>
  <c r="F39" i="1" s="1"/>
  <c r="E25" i="1"/>
  <c r="E39" i="1" s="1"/>
  <c r="D25" i="1"/>
  <c r="J24" i="1"/>
  <c r="J23" i="1"/>
  <c r="J22" i="1"/>
  <c r="J25" i="1" s="1"/>
  <c r="J39" i="1" s="1"/>
  <c r="J21" i="1"/>
  <c r="C21" i="1"/>
  <c r="C39" i="1" s="1"/>
  <c r="I18" i="1"/>
  <c r="K17" i="1"/>
  <c r="H17" i="1"/>
  <c r="G17" i="1"/>
  <c r="F17" i="1"/>
  <c r="E17" i="1"/>
  <c r="D17" i="1"/>
  <c r="J16" i="1"/>
  <c r="J15" i="1"/>
  <c r="J14" i="1"/>
  <c r="J17" i="1" s="1"/>
  <c r="C14" i="1"/>
  <c r="K13" i="1"/>
  <c r="H13" i="1"/>
  <c r="G13" i="1"/>
  <c r="F13" i="1"/>
  <c r="E13" i="1"/>
  <c r="D13" i="1"/>
  <c r="J12" i="1"/>
  <c r="J11" i="1"/>
  <c r="J13" i="1" s="1"/>
  <c r="C11" i="1"/>
  <c r="K10" i="1"/>
  <c r="C8" i="1" s="1"/>
  <c r="H10" i="1"/>
  <c r="G10" i="1"/>
  <c r="F10" i="1"/>
  <c r="E10" i="1"/>
  <c r="D10" i="1"/>
  <c r="J9" i="1"/>
  <c r="J8" i="1"/>
  <c r="J10" i="1" s="1"/>
  <c r="K7" i="1"/>
  <c r="K18" i="1" s="1"/>
  <c r="H7" i="1"/>
  <c r="H18" i="1" s="1"/>
  <c r="G7" i="1"/>
  <c r="G18" i="1" s="1"/>
  <c r="F7" i="1"/>
  <c r="F18" i="1" s="1"/>
  <c r="E7" i="1"/>
  <c r="E18" i="1" s="1"/>
  <c r="D7" i="1"/>
  <c r="J6" i="1"/>
  <c r="J5" i="1"/>
  <c r="J4" i="1"/>
  <c r="J7" i="1" s="1"/>
  <c r="C4" i="1"/>
  <c r="C18" i="1" s="1"/>
  <c r="K38" i="5" l="1"/>
  <c r="F71" i="5"/>
  <c r="H71" i="5"/>
  <c r="I122" i="5"/>
  <c r="J6" i="5"/>
  <c r="J16" i="5"/>
  <c r="J24" i="5"/>
  <c r="J38" i="5" s="1"/>
  <c r="E38" i="5"/>
  <c r="G38" i="5"/>
  <c r="G122" i="5" s="1"/>
  <c r="C30" i="5"/>
  <c r="C38" i="5" s="1"/>
  <c r="C41" i="5"/>
  <c r="C55" i="5" s="1"/>
  <c r="F55" i="5"/>
  <c r="H55" i="5"/>
  <c r="J54" i="5"/>
  <c r="J55" i="5" s="1"/>
  <c r="C71" i="5"/>
  <c r="J61" i="5"/>
  <c r="E71" i="5"/>
  <c r="G71" i="5"/>
  <c r="K71" i="5"/>
  <c r="J65" i="5"/>
  <c r="F87" i="5"/>
  <c r="F122" i="5" s="1"/>
  <c r="H87" i="5"/>
  <c r="J79" i="5"/>
  <c r="J87" i="5" s="1"/>
  <c r="J82" i="5"/>
  <c r="K87" i="5"/>
  <c r="K122" i="5" s="1"/>
  <c r="C104" i="5"/>
  <c r="J95" i="5"/>
  <c r="J104" i="5" s="1"/>
  <c r="J101" i="5"/>
  <c r="E122" i="5"/>
  <c r="J17" i="5"/>
  <c r="J71" i="5"/>
  <c r="H122" i="5"/>
  <c r="K104" i="5"/>
  <c r="J18" i="1"/>
  <c r="F123" i="1"/>
  <c r="J56" i="1"/>
  <c r="C88" i="1"/>
  <c r="J88" i="1"/>
  <c r="J123" i="1" s="1"/>
  <c r="E123" i="1"/>
  <c r="G123" i="1"/>
  <c r="I123" i="1"/>
  <c r="J105" i="1"/>
  <c r="J18" i="3"/>
  <c r="J39" i="3"/>
  <c r="E123" i="3"/>
  <c r="G123" i="3"/>
  <c r="H123" i="3"/>
  <c r="C105" i="3"/>
  <c r="J105" i="3"/>
  <c r="J88" i="4"/>
  <c r="F123" i="4"/>
  <c r="H123" i="1"/>
  <c r="K123" i="1"/>
  <c r="F123" i="3"/>
  <c r="J18" i="4"/>
  <c r="C91" i="1"/>
  <c r="C105" i="1" s="1"/>
  <c r="C21" i="3"/>
  <c r="C39" i="3" s="1"/>
  <c r="C72" i="3"/>
  <c r="C67" i="3"/>
  <c r="K105" i="3"/>
  <c r="J96" i="3"/>
  <c r="C18" i="4"/>
  <c r="F18" i="4"/>
  <c r="H18" i="4"/>
  <c r="J17" i="4"/>
  <c r="E39" i="4"/>
  <c r="G39" i="4"/>
  <c r="K39" i="4"/>
  <c r="C21" i="4"/>
  <c r="C39" i="4" s="1"/>
  <c r="J45" i="4"/>
  <c r="J56" i="4" s="1"/>
  <c r="C50" i="4"/>
  <c r="J72" i="4"/>
  <c r="F72" i="4"/>
  <c r="H72" i="4"/>
  <c r="H123" i="4" s="1"/>
  <c r="K72" i="4"/>
  <c r="E123" i="4"/>
  <c r="G123" i="4"/>
  <c r="K88" i="4"/>
  <c r="K123" i="4" s="1"/>
  <c r="C75" i="4"/>
  <c r="C88" i="4" s="1"/>
  <c r="E105" i="4"/>
  <c r="G105" i="4"/>
  <c r="J102" i="4"/>
  <c r="J105" i="4" s="1"/>
  <c r="J72" i="3"/>
  <c r="J123" i="3" s="1"/>
  <c r="K88" i="3"/>
  <c r="K123" i="3" s="1"/>
  <c r="C75" i="3"/>
  <c r="C88" i="3" s="1"/>
  <c r="C56" i="4"/>
  <c r="I123" i="4"/>
  <c r="J122" i="5" l="1"/>
  <c r="J123" i="4"/>
</calcChain>
</file>

<file path=xl/sharedStrings.xml><?xml version="1.0" encoding="utf-8"?>
<sst xmlns="http://schemas.openxmlformats.org/spreadsheetml/2006/main" count="1159" uniqueCount="146">
  <si>
    <t>Spécialité Mathématiques Appliquées et Informatique Numérique -  Maquette 2024-2025</t>
  </si>
  <si>
    <r>
      <rPr>
        <b/>
        <sz val="12"/>
        <color rgb="FF00B050"/>
        <rFont val="Calibri"/>
        <family val="2"/>
        <charset val="1"/>
      </rPr>
      <t xml:space="preserve">Développement Durable et Responsabilité Sociétale (DDRS)
</t>
    </r>
    <r>
      <rPr>
        <sz val="12"/>
        <color rgb="FF00B050"/>
        <rFont val="Calibri"/>
        <family val="2"/>
        <charset val="1"/>
      </rPr>
      <t>* Quelques notions de DDRS abordées dans l’UE
** Environ 50% de l’UE concerne des notions relatives au DDRS
*** L’UE est dédiée à des notions qui concernent le DDRS</t>
    </r>
  </si>
  <si>
    <t>Semestres</t>
  </si>
  <si>
    <t>UE</t>
  </si>
  <si>
    <t>ECTS</t>
  </si>
  <si>
    <t>Modules</t>
  </si>
  <si>
    <t>Cours</t>
  </si>
  <si>
    <t>TD</t>
  </si>
  <si>
    <t>TP-Projet</t>
  </si>
  <si>
    <t>Présentiel en semi-autonomie</t>
  </si>
  <si>
    <t>Non présentiel</t>
  </si>
  <si>
    <t>Total</t>
  </si>
  <si>
    <t>Coefficient</t>
  </si>
  <si>
    <t>Code</t>
  </si>
  <si>
    <t>S5</t>
  </si>
  <si>
    <t>1-Mathématiques</t>
  </si>
  <si>
    <t>Intégration, topologie et analyse Hilbertienne</t>
  </si>
  <si>
    <t>N5-MIH</t>
  </si>
  <si>
    <t>Analyse numérique matricielle</t>
  </si>
  <si>
    <t>N5-MAM</t>
  </si>
  <si>
    <t>Analyse numérique et EDO</t>
  </si>
  <si>
    <t>N5-MAN</t>
  </si>
  <si>
    <t>2-Informatique</t>
  </si>
  <si>
    <t>Outils pour l'informatique</t>
  </si>
  <si>
    <t>N5-IOI</t>
  </si>
  <si>
    <t>Informatique Générale</t>
  </si>
  <si>
    <t>N5-IGE</t>
  </si>
  <si>
    <t>3-Sciences</t>
  </si>
  <si>
    <t>Projet de modélisation pluridisciplinaire</t>
  </si>
  <si>
    <t>N5-DPM</t>
  </si>
  <si>
    <t>Structures mathématiques</t>
  </si>
  <si>
    <t>N5-MSM</t>
  </si>
  <si>
    <t>4-SHEJS/Langues</t>
  </si>
  <si>
    <t>Entreprise et Management 1*</t>
  </si>
  <si>
    <t>N5-SEM</t>
  </si>
  <si>
    <t>Anglais</t>
  </si>
  <si>
    <t>C5-LAN</t>
  </si>
  <si>
    <t>Développement Durable et Responsabilité Sociétale***</t>
  </si>
  <si>
    <t>C5-DDR</t>
  </si>
  <si>
    <t>Total semestre 5</t>
  </si>
  <si>
    <t>S6</t>
  </si>
  <si>
    <t>Probabilités</t>
  </si>
  <si>
    <t>N6-MPR</t>
  </si>
  <si>
    <t>Calcul différentiel</t>
  </si>
  <si>
    <t>N6-MCD</t>
  </si>
  <si>
    <t>Systèmes non linéaires et optimisation numérique</t>
  </si>
  <si>
    <t>N6-MSO</t>
  </si>
  <si>
    <t>Processus stochastiques</t>
  </si>
  <si>
    <t>N6-MPS</t>
  </si>
  <si>
    <t>Architecture des ordinateurs</t>
  </si>
  <si>
    <t>N6-IAO</t>
  </si>
  <si>
    <t>Programmation système</t>
  </si>
  <si>
    <t>N6-IPS</t>
  </si>
  <si>
    <t>Projet Python</t>
  </si>
  <si>
    <t>N6-IFP</t>
  </si>
  <si>
    <t>Introduction aux bases de données</t>
  </si>
  <si>
    <t>N6-IBD</t>
  </si>
  <si>
    <t>3-Projet</t>
  </si>
  <si>
    <t>Projet d'initiation</t>
  </si>
  <si>
    <t>N6-DPI</t>
  </si>
  <si>
    <t>C6-LAN</t>
  </si>
  <si>
    <t>Entreprise et Management 2</t>
  </si>
  <si>
    <t>N6-SEM</t>
  </si>
  <si>
    <t>Éthique et transition***</t>
  </si>
  <si>
    <t>N6-DTR</t>
  </si>
  <si>
    <t>5-Engagement étudiant</t>
  </si>
  <si>
    <t>Engagement étudiant</t>
  </si>
  <si>
    <t>C6-DEE</t>
  </si>
  <si>
    <t>Total semestre 6</t>
  </si>
  <si>
    <t>S7</t>
  </si>
  <si>
    <t>Fourier – convolution</t>
  </si>
  <si>
    <t>N7-MFC</t>
  </si>
  <si>
    <t>Statistiques inférentielles</t>
  </si>
  <si>
    <t>N7-MSI</t>
  </si>
  <si>
    <t>Optimisation continue*</t>
  </si>
  <si>
    <t>N7-MOC</t>
  </si>
  <si>
    <r>
      <rPr>
        <sz val="12"/>
        <color rgb="FF000000"/>
        <rFont val="Calibri"/>
        <family val="2"/>
        <charset val="1"/>
      </rPr>
      <t>Calcul haute performance : notions de base</t>
    </r>
    <r>
      <rPr>
        <sz val="12"/>
        <color rgb="FF00B050"/>
        <rFont val="Calibri"/>
        <family val="2"/>
        <charset val="1"/>
      </rPr>
      <t>*</t>
    </r>
  </si>
  <si>
    <t>N7-IPA</t>
  </si>
  <si>
    <t>Complexité, Calculabilité*</t>
  </si>
  <si>
    <t>N7-ICC</t>
  </si>
  <si>
    <t>Langage objet – C++-UML</t>
  </si>
  <si>
    <t>N7-IOB</t>
  </si>
  <si>
    <t>Projet industriel 1*</t>
  </si>
  <si>
    <t>N7-DPI</t>
  </si>
  <si>
    <t>C7-LAN</t>
  </si>
  <si>
    <t>Management et Projet 1**</t>
  </si>
  <si>
    <t>N7-SMP</t>
  </si>
  <si>
    <t>Stage découverte de l’entreprise</t>
  </si>
  <si>
    <t>C7-DDE</t>
  </si>
  <si>
    <t>Total semestre 7</t>
  </si>
  <si>
    <t>S8</t>
  </si>
  <si>
    <t>Distributions - EDP</t>
  </si>
  <si>
    <t>N8-MDE</t>
  </si>
  <si>
    <t>Analyse de données</t>
  </si>
  <si>
    <t>N8-MAD</t>
  </si>
  <si>
    <t>Analyse numérique des EDP</t>
  </si>
  <si>
    <t>N8-MNE</t>
  </si>
  <si>
    <t>Algorithmique algébrique et discrète</t>
  </si>
  <si>
    <t>N8-IAL</t>
  </si>
  <si>
    <t>Algorithmique avancée et répartie</t>
  </si>
  <si>
    <t>N8-IAR</t>
  </si>
  <si>
    <t>Introduction à la sécurité  informatique</t>
  </si>
  <si>
    <t>N8-IIS</t>
  </si>
  <si>
    <t>Projet industriel 2*</t>
  </si>
  <si>
    <t>N8-DPI</t>
  </si>
  <si>
    <t>C8-LAN</t>
  </si>
  <si>
    <t>Management et Projet 2**</t>
  </si>
  <si>
    <t>N8-SMP</t>
  </si>
  <si>
    <t>Total semestre 8</t>
  </si>
  <si>
    <t>x</t>
  </si>
  <si>
    <t>S9 classique</t>
  </si>
  <si>
    <t>Algorithmique combinatoire, optimisation</t>
  </si>
  <si>
    <t>N9-MAO</t>
  </si>
  <si>
    <t>Apprentissage statistique</t>
  </si>
  <si>
    <t>N9-MAS</t>
  </si>
  <si>
    <t>Calcul haute performance : programmation et algorithmique avancées*</t>
  </si>
  <si>
    <t>N9-IPA</t>
  </si>
  <si>
    <t>Sécurité, code et cryptographie</t>
  </si>
  <si>
    <t>N9-ISC</t>
  </si>
  <si>
    <t>Informatique quantique</t>
  </si>
  <si>
    <t>N9-IIQ</t>
  </si>
  <si>
    <t>Projet final*</t>
  </si>
  <si>
    <t>N9-DPF</t>
  </si>
  <si>
    <t>C9-LAN</t>
  </si>
  <si>
    <t>Management de l’innovation</t>
  </si>
  <si>
    <t>N9-SEE</t>
  </si>
  <si>
    <t>Séminaire entreprendre et piloter ***</t>
  </si>
  <si>
    <t>C9-SEP</t>
  </si>
  <si>
    <t>Total semestre 9</t>
  </si>
  <si>
    <t>S9 contrat professionnel</t>
  </si>
  <si>
    <t>5-Contrat professionnalisation</t>
  </si>
  <si>
    <t>Evolution en milieu professionnel *</t>
  </si>
  <si>
    <t>N9-DPE</t>
  </si>
  <si>
    <t>S10</t>
  </si>
  <si>
    <t>1- Stage A4</t>
  </si>
  <si>
    <t>Stage technique *</t>
  </si>
  <si>
    <t>N0-DST</t>
  </si>
  <si>
    <t>2- Stage A5</t>
  </si>
  <si>
    <t>Stage fin d’études *</t>
  </si>
  <si>
    <t>N0-DFE</t>
  </si>
  <si>
    <t>Total semestre 10</t>
  </si>
  <si>
    <t>S10 PRO</t>
  </si>
  <si>
    <t>2-  Contrat professionnalisation</t>
  </si>
  <si>
    <t>N0-DPE</t>
  </si>
  <si>
    <t>Coef</t>
  </si>
  <si>
    <t>Total cursus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</si>
</sst>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General;[Red]\(General\)"/>
  </numFmts>
  <fonts count="1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00B050"/>
      <name val="Calibri"/>
      <family val="2"/>
      <charset val="1"/>
    </font>
    <font>
      <sz val="12"/>
      <color rgb="FF00B05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Ubuntu"/>
      <charset val="1"/>
    </font>
    <font>
      <sz val="10"/>
      <name val="Arial"/>
      <family val="2"/>
      <charset val="1"/>
    </font>
    <font>
      <b/>
      <i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2DAE4"/>
        <bgColor rgb="FFE6E0EC"/>
      </patternFill>
    </fill>
    <fill>
      <patternFill patternType="solid">
        <fgColor rgb="FFFFFFFF"/>
        <bgColor rgb="FFFDEADA"/>
      </patternFill>
    </fill>
    <fill>
      <patternFill patternType="solid">
        <fgColor rgb="FFFAC090"/>
        <bgColor rgb="FFC0C0C0"/>
      </patternFill>
    </fill>
    <fill>
      <patternFill patternType="solid">
        <fgColor rgb="FFFBE5D6"/>
        <bgColor rgb="FFFDEADA"/>
      </patternFill>
    </fill>
    <fill>
      <patternFill patternType="solid">
        <fgColor rgb="FFFDEADA"/>
        <bgColor rgb="FFFBE5D6"/>
      </patternFill>
    </fill>
    <fill>
      <patternFill patternType="solid">
        <fgColor rgb="FF93CDDD"/>
        <bgColor rgb="FFC0C0C0"/>
      </patternFill>
    </fill>
    <fill>
      <patternFill patternType="solid">
        <fgColor rgb="FFDBEEF4"/>
        <bgColor rgb="FFE6E0EC"/>
      </patternFill>
    </fill>
    <fill>
      <patternFill patternType="solid">
        <fgColor rgb="FFB3A2C7"/>
        <bgColor rgb="FFAAAAAA"/>
      </patternFill>
    </fill>
    <fill>
      <patternFill patternType="solid">
        <fgColor rgb="FFE6E0EC"/>
        <bgColor rgb="FFD2DAE4"/>
      </patternFill>
    </fill>
    <fill>
      <patternFill patternType="solid">
        <fgColor rgb="FFD99694"/>
        <bgColor rgb="FFFF99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textRotation="90" wrapText="1"/>
    </xf>
    <xf numFmtId="165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3" borderId="0" xfId="0" applyFill="1" applyBorder="1"/>
    <xf numFmtId="0" fontId="0" fillId="3" borderId="2" xfId="0" applyFill="1" applyBorder="1"/>
    <xf numFmtId="0" fontId="0" fillId="3" borderId="3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0" fillId="0" borderId="0" xfId="0" applyBorder="1"/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164" fontId="5" fillId="9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6" fillId="1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wrapText="1"/>
    </xf>
    <xf numFmtId="1" fontId="5" fillId="11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BEEF4"/>
      <rgbColor rgb="FF660066"/>
      <rgbColor rgb="FFD99694"/>
      <rgbColor rgb="FF0066CC"/>
      <rgbColor rgb="FFD2DA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BE5D6"/>
      <rgbColor rgb="FF93CDDD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AAAAA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C123"/>
  <sheetViews>
    <sheetView zoomScale="85" zoomScaleNormal="85" workbookViewId="0">
      <selection activeCell="A3" sqref="A3"/>
    </sheetView>
  </sheetViews>
  <sheetFormatPr baseColWidth="10" defaultColWidth="6.140625" defaultRowHeight="15"/>
  <cols>
    <col min="1" max="1" width="11.42578125" style="15" customWidth="1"/>
    <col min="2" max="2" width="19" style="15" customWidth="1"/>
    <col min="3" max="3" width="6.140625" style="15"/>
    <col min="4" max="4" width="52.5703125" style="15" customWidth="1"/>
    <col min="5" max="6" width="6.140625" style="16"/>
    <col min="7" max="7" width="6.85546875" style="16" customWidth="1"/>
    <col min="8" max="8" width="16" style="16" customWidth="1"/>
    <col min="9" max="9" width="12.140625" style="16" customWidth="1"/>
    <col min="10" max="11" width="6.140625" style="16"/>
    <col min="12" max="12" width="9.28515625" style="16" customWidth="1"/>
    <col min="13" max="13" width="17.85546875" customWidth="1"/>
    <col min="14" max="14" width="17.85546875" style="15" customWidth="1"/>
    <col min="15" max="15" width="23.5703125" style="17" customWidth="1"/>
    <col min="16" max="16" width="22.85546875" style="15" customWidth="1"/>
    <col min="17" max="17" width="25.7109375" style="15" customWidth="1"/>
    <col min="18" max="1017" width="6.140625" style="15"/>
  </cols>
  <sheetData>
    <row r="1" spans="1:71" s="20" customFormat="1" ht="46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9"/>
    </row>
    <row r="2" spans="1:71" s="20" customFormat="1" ht="61.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9"/>
    </row>
    <row r="3" spans="1:71" ht="36" customHeight="1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3" t="s">
        <v>12</v>
      </c>
      <c r="L3" s="21" t="s">
        <v>13</v>
      </c>
      <c r="O3" s="24"/>
    </row>
    <row r="4" spans="1:71" ht="15" customHeight="1">
      <c r="A4" s="12" t="s">
        <v>14</v>
      </c>
      <c r="B4" s="11" t="s">
        <v>15</v>
      </c>
      <c r="C4" s="10">
        <f>K7</f>
        <v>11</v>
      </c>
      <c r="D4" s="25" t="s">
        <v>16</v>
      </c>
      <c r="E4" s="26">
        <v>24</v>
      </c>
      <c r="F4" s="26">
        <v>36</v>
      </c>
      <c r="G4" s="26">
        <v>0</v>
      </c>
      <c r="H4" s="26"/>
      <c r="I4" s="26"/>
      <c r="J4" s="26">
        <f>SUM(E4:H4)</f>
        <v>60</v>
      </c>
      <c r="K4" s="27">
        <v>4.5</v>
      </c>
      <c r="L4" s="28" t="s">
        <v>17</v>
      </c>
      <c r="O4" s="24"/>
    </row>
    <row r="5" spans="1:71" ht="15" customHeight="1">
      <c r="A5" s="12"/>
      <c r="B5" s="11"/>
      <c r="C5" s="11"/>
      <c r="D5" s="25" t="s">
        <v>18</v>
      </c>
      <c r="E5" s="26">
        <v>8</v>
      </c>
      <c r="F5" s="26">
        <v>8</v>
      </c>
      <c r="G5" s="26">
        <v>8</v>
      </c>
      <c r="H5" s="26"/>
      <c r="I5" s="26"/>
      <c r="J5" s="26">
        <f>SUM(E5:H5)</f>
        <v>24</v>
      </c>
      <c r="K5" s="27">
        <v>2</v>
      </c>
      <c r="L5" s="28" t="s">
        <v>19</v>
      </c>
      <c r="M5" s="24"/>
      <c r="O5" s="24"/>
    </row>
    <row r="6" spans="1:71" ht="15" customHeight="1">
      <c r="A6" s="12"/>
      <c r="B6" s="11"/>
      <c r="C6" s="11"/>
      <c r="D6" s="25" t="s">
        <v>20</v>
      </c>
      <c r="E6" s="26">
        <v>20</v>
      </c>
      <c r="F6" s="26">
        <v>20</v>
      </c>
      <c r="G6" s="26">
        <v>16</v>
      </c>
      <c r="H6" s="26"/>
      <c r="I6" s="26"/>
      <c r="J6" s="26">
        <f>SUM(E6:H6)</f>
        <v>56</v>
      </c>
      <c r="K6" s="27">
        <v>4.5</v>
      </c>
      <c r="L6" s="28" t="s">
        <v>21</v>
      </c>
      <c r="M6" s="24"/>
      <c r="O6" s="24"/>
    </row>
    <row r="7" spans="1:71" ht="15" customHeight="1">
      <c r="A7" s="12"/>
      <c r="B7" s="11"/>
      <c r="C7" s="11"/>
      <c r="D7" s="29" t="str">
        <f>"Total UE "&amp;B4</f>
        <v>Total UE 1-Mathématiques</v>
      </c>
      <c r="E7" s="30">
        <f>SUM(E4:E6)</f>
        <v>52</v>
      </c>
      <c r="F7" s="30">
        <f>SUM(F4:F6)</f>
        <v>64</v>
      </c>
      <c r="G7" s="30">
        <f>SUM(G4:G6)</f>
        <v>24</v>
      </c>
      <c r="H7" s="30">
        <f>SUM(H4:H6)</f>
        <v>0</v>
      </c>
      <c r="I7" s="30"/>
      <c r="J7" s="30">
        <f>SUM(J4:J6)</f>
        <v>140</v>
      </c>
      <c r="K7" s="31">
        <f>SUM(K4:K6)</f>
        <v>11</v>
      </c>
      <c r="L7" s="32"/>
      <c r="M7" s="24"/>
      <c r="O7" s="24"/>
    </row>
    <row r="8" spans="1:71" ht="15" customHeight="1">
      <c r="A8" s="12"/>
      <c r="B8" s="11" t="s">
        <v>22</v>
      </c>
      <c r="C8" s="10">
        <f>K10</f>
        <v>7</v>
      </c>
      <c r="D8" s="33" t="s">
        <v>23</v>
      </c>
      <c r="E8" s="26">
        <v>8</v>
      </c>
      <c r="F8" s="26">
        <v>2</v>
      </c>
      <c r="G8" s="26">
        <v>15</v>
      </c>
      <c r="H8" s="26"/>
      <c r="I8" s="26"/>
      <c r="J8" s="26">
        <f>SUM(E8:H8)</f>
        <v>25</v>
      </c>
      <c r="K8" s="27">
        <v>2</v>
      </c>
      <c r="L8" s="28" t="s">
        <v>24</v>
      </c>
      <c r="M8" s="24"/>
      <c r="O8" s="24"/>
    </row>
    <row r="9" spans="1:71" ht="15" customHeight="1">
      <c r="A9" s="12"/>
      <c r="B9" s="11"/>
      <c r="C9" s="11"/>
      <c r="D9" s="25" t="s">
        <v>25</v>
      </c>
      <c r="E9" s="26">
        <v>20</v>
      </c>
      <c r="F9" s="26">
        <v>12</v>
      </c>
      <c r="G9" s="26">
        <v>30</v>
      </c>
      <c r="H9" s="26"/>
      <c r="I9" s="26"/>
      <c r="J9" s="26">
        <f>SUM(E9:H9)</f>
        <v>62</v>
      </c>
      <c r="K9" s="27">
        <v>5</v>
      </c>
      <c r="L9" s="34" t="s">
        <v>26</v>
      </c>
      <c r="M9" s="24"/>
      <c r="O9" s="24"/>
      <c r="P9" s="35"/>
    </row>
    <row r="10" spans="1:71" ht="15" customHeight="1">
      <c r="A10" s="12"/>
      <c r="B10" s="11"/>
      <c r="C10" s="11"/>
      <c r="D10" s="29" t="str">
        <f>"Total UE "&amp;B8</f>
        <v>Total UE 2-Informatique</v>
      </c>
      <c r="E10" s="30">
        <f>+SUM(E8:E9)</f>
        <v>28</v>
      </c>
      <c r="F10" s="30">
        <f>+SUM(F8:F9)</f>
        <v>14</v>
      </c>
      <c r="G10" s="30">
        <f>+SUM(G8:G9)</f>
        <v>45</v>
      </c>
      <c r="H10" s="30">
        <f>+SUM(H8:H9)</f>
        <v>0</v>
      </c>
      <c r="I10" s="30"/>
      <c r="J10" s="30">
        <f>+SUM(J8:J9)</f>
        <v>87</v>
      </c>
      <c r="K10" s="31">
        <f>+SUM(K8:K9)</f>
        <v>7</v>
      </c>
      <c r="L10" s="32"/>
      <c r="M10" s="36"/>
      <c r="O10" s="36"/>
      <c r="P10" s="35"/>
    </row>
    <row r="11" spans="1:71" ht="15" customHeight="1">
      <c r="A11" s="12"/>
      <c r="B11" s="11" t="s">
        <v>27</v>
      </c>
      <c r="C11" s="10">
        <f>K13</f>
        <v>7</v>
      </c>
      <c r="D11" s="25" t="s">
        <v>28</v>
      </c>
      <c r="E11" s="26">
        <v>0</v>
      </c>
      <c r="F11" s="26">
        <v>4</v>
      </c>
      <c r="G11" s="26">
        <v>4</v>
      </c>
      <c r="H11" s="26">
        <v>40</v>
      </c>
      <c r="I11" s="26"/>
      <c r="J11" s="26">
        <f>SUM(E11:H11)</f>
        <v>48</v>
      </c>
      <c r="K11" s="27">
        <v>4</v>
      </c>
      <c r="L11" s="37" t="s">
        <v>29</v>
      </c>
      <c r="M11" s="38"/>
      <c r="O11" s="24"/>
      <c r="P11" s="39"/>
    </row>
    <row r="12" spans="1:71" ht="15" customHeight="1">
      <c r="A12" s="12"/>
      <c r="B12" s="11"/>
      <c r="C12" s="11"/>
      <c r="D12" s="25" t="s">
        <v>30</v>
      </c>
      <c r="E12" s="26">
        <v>16</v>
      </c>
      <c r="F12" s="26">
        <v>26</v>
      </c>
      <c r="G12" s="26">
        <v>0</v>
      </c>
      <c r="H12" s="26"/>
      <c r="I12" s="26"/>
      <c r="J12" s="26">
        <f>SUM(E12:G12)</f>
        <v>42</v>
      </c>
      <c r="K12" s="27">
        <v>3</v>
      </c>
      <c r="L12" s="37" t="s">
        <v>31</v>
      </c>
      <c r="M12" s="38"/>
      <c r="O12" s="24"/>
    </row>
    <row r="13" spans="1:71" ht="15" customHeight="1">
      <c r="A13" s="12"/>
      <c r="B13" s="11"/>
      <c r="C13" s="11"/>
      <c r="D13" s="29" t="str">
        <f>"Total UE "&amp;B11</f>
        <v>Total UE 3-Sciences</v>
      </c>
      <c r="E13" s="30">
        <f>SUM(E11:E12)</f>
        <v>16</v>
      </c>
      <c r="F13" s="30">
        <f>SUM(F11:F12)</f>
        <v>30</v>
      </c>
      <c r="G13" s="30">
        <f>SUM(G11:G12)</f>
        <v>4</v>
      </c>
      <c r="H13" s="30">
        <f>SUM(H11:H12)</f>
        <v>40</v>
      </c>
      <c r="I13" s="30"/>
      <c r="J13" s="30">
        <f>SUM(J11:J12)</f>
        <v>90</v>
      </c>
      <c r="K13" s="31">
        <f>SUM(K11:K12)</f>
        <v>7</v>
      </c>
      <c r="L13" s="32"/>
      <c r="M13" s="38"/>
      <c r="O13" s="24"/>
    </row>
    <row r="14" spans="1:71" ht="15" customHeight="1">
      <c r="A14" s="12"/>
      <c r="B14" s="11" t="s">
        <v>32</v>
      </c>
      <c r="C14" s="10">
        <f>K17</f>
        <v>5</v>
      </c>
      <c r="D14" s="40" t="s">
        <v>33</v>
      </c>
      <c r="E14" s="26">
        <v>0</v>
      </c>
      <c r="F14" s="26">
        <v>30</v>
      </c>
      <c r="G14" s="26">
        <v>0</v>
      </c>
      <c r="H14" s="26"/>
      <c r="I14" s="26"/>
      <c r="J14" s="26">
        <f>SUM(E14:G14)</f>
        <v>30</v>
      </c>
      <c r="K14" s="27">
        <v>2</v>
      </c>
      <c r="L14" s="37" t="s">
        <v>34</v>
      </c>
      <c r="M14" s="38"/>
      <c r="N14" s="17"/>
      <c r="O14" s="24"/>
    </row>
    <row r="15" spans="1:71" ht="15" customHeight="1">
      <c r="A15" s="12"/>
      <c r="B15" s="11"/>
      <c r="C15" s="11"/>
      <c r="D15" s="25" t="s">
        <v>35</v>
      </c>
      <c r="E15" s="26">
        <v>0</v>
      </c>
      <c r="F15" s="26">
        <v>30</v>
      </c>
      <c r="G15" s="26">
        <v>0</v>
      </c>
      <c r="H15" s="26"/>
      <c r="I15" s="26"/>
      <c r="J15" s="26">
        <f>SUM(E15:G15)</f>
        <v>30</v>
      </c>
      <c r="K15" s="27">
        <v>2</v>
      </c>
      <c r="L15" s="37" t="s">
        <v>36</v>
      </c>
      <c r="M15" s="38"/>
      <c r="N15" s="17"/>
      <c r="O15" s="24"/>
    </row>
    <row r="16" spans="1:71" ht="15" customHeight="1">
      <c r="A16" s="12"/>
      <c r="B16" s="11"/>
      <c r="C16" s="11"/>
      <c r="D16" s="40" t="s">
        <v>37</v>
      </c>
      <c r="E16" s="26">
        <v>10</v>
      </c>
      <c r="F16" s="26">
        <v>0</v>
      </c>
      <c r="G16" s="26">
        <v>0</v>
      </c>
      <c r="H16" s="26"/>
      <c r="I16" s="26"/>
      <c r="J16" s="26">
        <f>SUM(E16:H16)</f>
        <v>10</v>
      </c>
      <c r="K16" s="27">
        <v>1</v>
      </c>
      <c r="L16" s="37" t="s">
        <v>38</v>
      </c>
      <c r="M16" s="38"/>
      <c r="N16" s="17"/>
      <c r="O16" s="24"/>
    </row>
    <row r="17" spans="1:17" ht="15" customHeight="1">
      <c r="A17" s="12"/>
      <c r="B17" s="11"/>
      <c r="C17" s="11"/>
      <c r="D17" s="29" t="str">
        <f>"Total UE "&amp;B14</f>
        <v>Total UE 4-SHEJS/Langues</v>
      </c>
      <c r="E17" s="30">
        <f>SUM(E14:E16)</f>
        <v>10</v>
      </c>
      <c r="F17" s="30">
        <f>SUM(F14:F16)</f>
        <v>60</v>
      </c>
      <c r="G17" s="30">
        <f>SUM(G14:G16)</f>
        <v>0</v>
      </c>
      <c r="H17" s="30">
        <f>SUM(H14:H16)</f>
        <v>0</v>
      </c>
      <c r="I17" s="30"/>
      <c r="J17" s="30">
        <f>SUM(J14:J16)</f>
        <v>70</v>
      </c>
      <c r="K17" s="31">
        <f>SUM(K14:K16)</f>
        <v>5</v>
      </c>
      <c r="L17" s="32"/>
      <c r="M17" s="38"/>
      <c r="N17" s="17"/>
      <c r="O17" s="24"/>
    </row>
    <row r="18" spans="1:17" ht="15" customHeight="1">
      <c r="A18" s="9" t="s">
        <v>11</v>
      </c>
      <c r="B18" s="9"/>
      <c r="C18" s="41">
        <f>SUM(C4:C17)</f>
        <v>30</v>
      </c>
      <c r="D18" s="22" t="s">
        <v>39</v>
      </c>
      <c r="E18" s="42">
        <f t="shared" ref="E18:K18" si="0">E7+E10+E13+E17</f>
        <v>106</v>
      </c>
      <c r="F18" s="42">
        <f t="shared" si="0"/>
        <v>168</v>
      </c>
      <c r="G18" s="42">
        <f t="shared" si="0"/>
        <v>73</v>
      </c>
      <c r="H18" s="42">
        <f t="shared" si="0"/>
        <v>40</v>
      </c>
      <c r="I18" s="42">
        <f t="shared" si="0"/>
        <v>0</v>
      </c>
      <c r="J18" s="42">
        <f t="shared" si="0"/>
        <v>387</v>
      </c>
      <c r="K18" s="42">
        <f t="shared" si="0"/>
        <v>30</v>
      </c>
      <c r="L18" s="41"/>
      <c r="M18" s="38"/>
      <c r="N18" s="17"/>
      <c r="O18" s="24"/>
    </row>
    <row r="19" spans="1:17" ht="15" customHeight="1">
      <c r="A19" s="43"/>
      <c r="B19" s="44"/>
      <c r="C19" s="43"/>
      <c r="D19" s="45"/>
      <c r="E19" s="43"/>
      <c r="F19" s="43"/>
      <c r="G19" s="43"/>
      <c r="H19" s="43"/>
      <c r="I19" s="43"/>
      <c r="J19" s="43"/>
      <c r="K19" s="46"/>
      <c r="L19" s="44"/>
      <c r="N19" s="17"/>
      <c r="O19" s="24"/>
    </row>
    <row r="20" spans="1:17" ht="47.25">
      <c r="A20" s="21" t="s">
        <v>2</v>
      </c>
      <c r="B20" s="21" t="s">
        <v>3</v>
      </c>
      <c r="C20" s="21" t="s">
        <v>4</v>
      </c>
      <c r="D20" s="22" t="s">
        <v>5</v>
      </c>
      <c r="E20" s="21" t="s">
        <v>6</v>
      </c>
      <c r="F20" s="21" t="s">
        <v>7</v>
      </c>
      <c r="G20" s="21" t="s">
        <v>8</v>
      </c>
      <c r="H20" s="21" t="s">
        <v>9</v>
      </c>
      <c r="I20" s="21" t="s">
        <v>10</v>
      </c>
      <c r="J20" s="21" t="s">
        <v>11</v>
      </c>
      <c r="K20" s="23" t="s">
        <v>12</v>
      </c>
      <c r="L20" s="21" t="s">
        <v>13</v>
      </c>
      <c r="N20" s="17"/>
      <c r="O20" s="24"/>
    </row>
    <row r="21" spans="1:17" ht="13.5" customHeight="1">
      <c r="A21" s="12" t="s">
        <v>40</v>
      </c>
      <c r="B21" s="11" t="s">
        <v>15</v>
      </c>
      <c r="C21" s="10">
        <f>K25</f>
        <v>11</v>
      </c>
      <c r="D21" s="25" t="s">
        <v>41</v>
      </c>
      <c r="E21" s="28">
        <v>16</v>
      </c>
      <c r="F21" s="28">
        <v>9</v>
      </c>
      <c r="G21" s="28">
        <v>15</v>
      </c>
      <c r="H21" s="28"/>
      <c r="I21" s="28"/>
      <c r="J21" s="28">
        <f>SUM(E21:G21)</f>
        <v>40</v>
      </c>
      <c r="K21" s="27">
        <v>3</v>
      </c>
      <c r="L21" s="28" t="s">
        <v>42</v>
      </c>
      <c r="N21" s="17"/>
      <c r="O21" s="24"/>
    </row>
    <row r="22" spans="1:17" ht="15.75">
      <c r="A22" s="12"/>
      <c r="B22" s="11"/>
      <c r="C22" s="11"/>
      <c r="D22" s="25" t="s">
        <v>43</v>
      </c>
      <c r="E22" s="28">
        <v>16</v>
      </c>
      <c r="F22" s="28">
        <v>24</v>
      </c>
      <c r="G22" s="28">
        <v>0</v>
      </c>
      <c r="H22" s="28"/>
      <c r="I22" s="28"/>
      <c r="J22" s="28">
        <f>SUM(E22:G22)</f>
        <v>40</v>
      </c>
      <c r="K22" s="27">
        <v>3</v>
      </c>
      <c r="L22" s="28" t="s">
        <v>44</v>
      </c>
      <c r="O22" s="24"/>
    </row>
    <row r="23" spans="1:17" ht="18" customHeight="1">
      <c r="A23" s="12"/>
      <c r="B23" s="11"/>
      <c r="C23" s="11"/>
      <c r="D23" s="25" t="s">
        <v>45</v>
      </c>
      <c r="E23" s="28">
        <v>12</v>
      </c>
      <c r="F23" s="28">
        <v>6</v>
      </c>
      <c r="G23" s="28">
        <v>12</v>
      </c>
      <c r="H23" s="28"/>
      <c r="I23" s="28"/>
      <c r="J23" s="28">
        <f>SUM(E23:G23)</f>
        <v>30</v>
      </c>
      <c r="K23" s="27">
        <v>2.5</v>
      </c>
      <c r="L23" s="28" t="s">
        <v>46</v>
      </c>
      <c r="O23" s="24"/>
    </row>
    <row r="24" spans="1:17" ht="15.75">
      <c r="A24" s="12"/>
      <c r="B24" s="11"/>
      <c r="C24" s="11"/>
      <c r="D24" s="25" t="s">
        <v>47</v>
      </c>
      <c r="E24" s="28">
        <v>12</v>
      </c>
      <c r="F24" s="28">
        <v>9</v>
      </c>
      <c r="G24" s="28">
        <v>9</v>
      </c>
      <c r="H24" s="28"/>
      <c r="I24" s="28"/>
      <c r="J24" s="28">
        <f>SUM(E24:G24)</f>
        <v>30</v>
      </c>
      <c r="K24" s="27">
        <v>2.5</v>
      </c>
      <c r="L24" s="28" t="s">
        <v>48</v>
      </c>
      <c r="Q24" s="47"/>
    </row>
    <row r="25" spans="1:17" ht="15.75">
      <c r="A25" s="12"/>
      <c r="B25" s="11"/>
      <c r="C25" s="11"/>
      <c r="D25" s="48" t="str">
        <f>"Total UE "&amp;B21</f>
        <v>Total UE 1-Mathématiques</v>
      </c>
      <c r="E25" s="49">
        <f>SUM(E21:E24)</f>
        <v>56</v>
      </c>
      <c r="F25" s="49">
        <f>SUM(F21:F24)</f>
        <v>48</v>
      </c>
      <c r="G25" s="49">
        <f>SUM(G21:G24)</f>
        <v>36</v>
      </c>
      <c r="H25" s="49">
        <f>SUM(H21:H24)</f>
        <v>0</v>
      </c>
      <c r="I25" s="49"/>
      <c r="J25" s="49">
        <f>SUM(J21:J24)</f>
        <v>140</v>
      </c>
      <c r="K25" s="31">
        <f>SUM(K21:K24)</f>
        <v>11</v>
      </c>
      <c r="L25" s="32"/>
      <c r="O25" s="24"/>
    </row>
    <row r="26" spans="1:17" ht="13.5" customHeight="1">
      <c r="A26" s="12"/>
      <c r="B26" s="11" t="s">
        <v>22</v>
      </c>
      <c r="C26" s="8">
        <f>K30</f>
        <v>8</v>
      </c>
      <c r="D26" s="25" t="s">
        <v>49</v>
      </c>
      <c r="E26" s="26">
        <v>0</v>
      </c>
      <c r="F26" s="26">
        <v>12</v>
      </c>
      <c r="G26" s="26">
        <v>8</v>
      </c>
      <c r="H26" s="26"/>
      <c r="I26" s="26"/>
      <c r="J26" s="28">
        <f>SUM(E26:G26)</f>
        <v>20</v>
      </c>
      <c r="K26" s="27">
        <v>2</v>
      </c>
      <c r="L26" s="28" t="s">
        <v>50</v>
      </c>
      <c r="O26" s="24"/>
    </row>
    <row r="27" spans="1:17" ht="15.75">
      <c r="A27" s="12"/>
      <c r="B27" s="11"/>
      <c r="C27" s="8"/>
      <c r="D27" s="25" t="s">
        <v>51</v>
      </c>
      <c r="E27" s="28">
        <v>10</v>
      </c>
      <c r="F27" s="28">
        <v>0</v>
      </c>
      <c r="G27" s="28">
        <v>10</v>
      </c>
      <c r="H27" s="28"/>
      <c r="I27" s="28"/>
      <c r="J27" s="28">
        <f>SUM(E27:G27)</f>
        <v>20</v>
      </c>
      <c r="K27" s="27">
        <v>2</v>
      </c>
      <c r="L27" s="28" t="s">
        <v>52</v>
      </c>
      <c r="O27" s="24"/>
    </row>
    <row r="28" spans="1:17" ht="15.75">
      <c r="A28" s="12"/>
      <c r="B28" s="11"/>
      <c r="C28" s="8"/>
      <c r="D28" s="25" t="s">
        <v>53</v>
      </c>
      <c r="E28" s="28">
        <v>0</v>
      </c>
      <c r="F28" s="28">
        <v>0</v>
      </c>
      <c r="G28" s="28">
        <v>16</v>
      </c>
      <c r="H28" s="28">
        <v>24</v>
      </c>
      <c r="I28" s="28"/>
      <c r="J28" s="28">
        <f>SUM(E28:H28)</f>
        <v>40</v>
      </c>
      <c r="K28" s="27">
        <v>2</v>
      </c>
      <c r="L28" s="28" t="s">
        <v>54</v>
      </c>
      <c r="O28" s="24"/>
    </row>
    <row r="29" spans="1:17" ht="15.75">
      <c r="A29" s="12"/>
      <c r="B29" s="11"/>
      <c r="C29" s="8"/>
      <c r="D29" s="25" t="s">
        <v>55</v>
      </c>
      <c r="E29" s="28">
        <v>10</v>
      </c>
      <c r="F29" s="28">
        <v>8</v>
      </c>
      <c r="G29" s="28">
        <v>12</v>
      </c>
      <c r="H29" s="28"/>
      <c r="I29" s="28"/>
      <c r="J29" s="28">
        <f>SUM(E29:G29)</f>
        <v>30</v>
      </c>
      <c r="K29" s="27">
        <v>2</v>
      </c>
      <c r="L29" s="28" t="s">
        <v>56</v>
      </c>
      <c r="O29" s="24"/>
    </row>
    <row r="30" spans="1:17" ht="15.75">
      <c r="A30" s="12"/>
      <c r="B30" s="11"/>
      <c r="C30" s="8"/>
      <c r="D30" s="48" t="str">
        <f>"Total UE "&amp;B26</f>
        <v>Total UE 2-Informatique</v>
      </c>
      <c r="E30" s="50">
        <f>SUM(E26:E29)</f>
        <v>20</v>
      </c>
      <c r="F30" s="50">
        <f>SUM(F26:F29)</f>
        <v>20</v>
      </c>
      <c r="G30" s="50">
        <f>SUM(G26:G29)</f>
        <v>46</v>
      </c>
      <c r="H30" s="50">
        <f>SUM(H26:H29)</f>
        <v>24</v>
      </c>
      <c r="I30" s="50"/>
      <c r="J30" s="50">
        <f>SUM(J26:J29)</f>
        <v>110</v>
      </c>
      <c r="K30" s="31">
        <f>SUM(K26:K29)</f>
        <v>8</v>
      </c>
      <c r="L30" s="32"/>
      <c r="O30" s="24"/>
    </row>
    <row r="31" spans="1:17" ht="13.5" customHeight="1">
      <c r="A31" s="12"/>
      <c r="B31" s="11" t="s">
        <v>57</v>
      </c>
      <c r="C31" s="7">
        <f>K32</f>
        <v>3</v>
      </c>
      <c r="D31" s="25" t="s">
        <v>58</v>
      </c>
      <c r="E31" s="28"/>
      <c r="F31" s="28"/>
      <c r="G31" s="28">
        <v>10</v>
      </c>
      <c r="H31" s="28">
        <v>40</v>
      </c>
      <c r="I31" s="28"/>
      <c r="J31" s="28">
        <f>SUM(E31:H31)</f>
        <v>50</v>
      </c>
      <c r="K31" s="27">
        <v>3</v>
      </c>
      <c r="L31" s="28" t="s">
        <v>59</v>
      </c>
      <c r="O31" s="24"/>
    </row>
    <row r="32" spans="1:17" ht="15.75">
      <c r="A32" s="12"/>
      <c r="B32" s="11"/>
      <c r="C32" s="7"/>
      <c r="D32" s="48" t="str">
        <f>"Total UE "&amp;B31</f>
        <v>Total UE 3-Projet</v>
      </c>
      <c r="E32" s="49">
        <f>SUM(E31:E31)</f>
        <v>0</v>
      </c>
      <c r="F32" s="49">
        <f>SUM(F31:F31)</f>
        <v>0</v>
      </c>
      <c r="G32" s="49">
        <f>SUM(G31:G31)</f>
        <v>10</v>
      </c>
      <c r="H32" s="49">
        <f>SUM(H31:H31)</f>
        <v>40</v>
      </c>
      <c r="I32" s="49"/>
      <c r="J32" s="49">
        <f>SUM(J31:J31)</f>
        <v>50</v>
      </c>
      <c r="K32" s="31">
        <f>SUM(K31:K31)</f>
        <v>3</v>
      </c>
      <c r="L32" s="32"/>
      <c r="O32" s="24"/>
    </row>
    <row r="33" spans="1:16" ht="13.5" customHeight="1">
      <c r="A33" s="12"/>
      <c r="B33" s="11" t="s">
        <v>32</v>
      </c>
      <c r="C33" s="7">
        <f>K36</f>
        <v>6</v>
      </c>
      <c r="D33" s="25" t="s">
        <v>35</v>
      </c>
      <c r="E33" s="28"/>
      <c r="F33" s="28">
        <v>30</v>
      </c>
      <c r="G33" s="28"/>
      <c r="H33" s="28"/>
      <c r="I33" s="28"/>
      <c r="J33" s="28">
        <f>SUM(E33:G33)</f>
        <v>30</v>
      </c>
      <c r="K33" s="27">
        <v>2</v>
      </c>
      <c r="L33" s="28" t="s">
        <v>60</v>
      </c>
      <c r="O33" s="24"/>
    </row>
    <row r="34" spans="1:16" ht="15.75">
      <c r="A34" s="12"/>
      <c r="B34" s="11"/>
      <c r="C34" s="7"/>
      <c r="D34" s="25" t="s">
        <v>61</v>
      </c>
      <c r="E34" s="28"/>
      <c r="F34" s="28">
        <v>30</v>
      </c>
      <c r="G34" s="28"/>
      <c r="H34" s="28"/>
      <c r="I34" s="28"/>
      <c r="J34" s="28">
        <f>SUM(E34:G34)</f>
        <v>30</v>
      </c>
      <c r="K34" s="27">
        <v>2</v>
      </c>
      <c r="L34" s="28" t="s">
        <v>62</v>
      </c>
      <c r="O34" s="24"/>
    </row>
    <row r="35" spans="1:16" ht="15.75">
      <c r="A35" s="12"/>
      <c r="B35" s="11"/>
      <c r="C35" s="7"/>
      <c r="D35" s="40" t="s">
        <v>63</v>
      </c>
      <c r="E35" s="28"/>
      <c r="F35" s="28">
        <v>30</v>
      </c>
      <c r="G35" s="28"/>
      <c r="H35" s="28"/>
      <c r="I35" s="28"/>
      <c r="J35" s="28">
        <f>SUM(E35:G35)</f>
        <v>30</v>
      </c>
      <c r="K35" s="27">
        <v>2</v>
      </c>
      <c r="L35" s="28" t="s">
        <v>64</v>
      </c>
      <c r="O35" s="24"/>
    </row>
    <row r="36" spans="1:16" ht="15.75">
      <c r="A36" s="12"/>
      <c r="B36" s="11"/>
      <c r="C36" s="7"/>
      <c r="D36" s="48" t="str">
        <f>"Total UE "&amp;B33</f>
        <v>Total UE 4-SHEJS/Langues</v>
      </c>
      <c r="E36" s="49">
        <f>SUM(E33:E35)</f>
        <v>0</v>
      </c>
      <c r="F36" s="49">
        <f>SUM(F33:F35)</f>
        <v>90</v>
      </c>
      <c r="G36" s="49">
        <f>SUM(G33:G35)</f>
        <v>0</v>
      </c>
      <c r="H36" s="49">
        <f>SUM(H33:H35)</f>
        <v>0</v>
      </c>
      <c r="I36" s="49"/>
      <c r="J36" s="49">
        <f>SUM(J33:J35)</f>
        <v>90</v>
      </c>
      <c r="K36" s="31">
        <f>SUM(K33:K35)</f>
        <v>6</v>
      </c>
      <c r="L36" s="32"/>
      <c r="O36" s="24"/>
    </row>
    <row r="37" spans="1:16" ht="15" customHeight="1">
      <c r="A37" s="12"/>
      <c r="B37" s="11" t="s">
        <v>65</v>
      </c>
      <c r="C37" s="7">
        <f>K37</f>
        <v>2</v>
      </c>
      <c r="D37" s="25" t="s">
        <v>66</v>
      </c>
      <c r="E37" s="28"/>
      <c r="F37" s="28"/>
      <c r="G37" s="28"/>
      <c r="I37" s="28">
        <v>30</v>
      </c>
      <c r="J37" s="28">
        <f>SUM(E37:I37)</f>
        <v>30</v>
      </c>
      <c r="K37" s="27">
        <v>2</v>
      </c>
      <c r="L37" s="28" t="s">
        <v>67</v>
      </c>
      <c r="O37" s="24"/>
    </row>
    <row r="38" spans="1:16" ht="15.75">
      <c r="A38" s="12"/>
      <c r="B38" s="11"/>
      <c r="C38" s="7"/>
      <c r="D38" s="48" t="str">
        <f>"Total UE "&amp;B37</f>
        <v>Total UE 5-Engagement étudiant</v>
      </c>
      <c r="E38" s="49">
        <f>SUM(E37:E37)</f>
        <v>0</v>
      </c>
      <c r="F38" s="49">
        <f>SUM(F37:F37)</f>
        <v>0</v>
      </c>
      <c r="G38" s="49">
        <f>SUM(G37:G37)</f>
        <v>0</v>
      </c>
      <c r="H38" s="49"/>
      <c r="I38" s="49">
        <f>SUM(I37:I37)</f>
        <v>30</v>
      </c>
      <c r="J38" s="49">
        <f>SUM(J37:J37)</f>
        <v>30</v>
      </c>
      <c r="K38" s="31">
        <f>SUM(K37:K37)</f>
        <v>2</v>
      </c>
      <c r="L38" s="32"/>
      <c r="O38" s="24"/>
    </row>
    <row r="39" spans="1:16" ht="15.75" customHeight="1">
      <c r="A39" s="9" t="s">
        <v>11</v>
      </c>
      <c r="B39" s="9"/>
      <c r="C39" s="41">
        <f>SUM(C21:C38)</f>
        <v>30</v>
      </c>
      <c r="D39" s="22" t="s">
        <v>68</v>
      </c>
      <c r="E39" s="42">
        <f t="shared" ref="E39:K39" si="1">E25+E30+E32+E36+E38</f>
        <v>76</v>
      </c>
      <c r="F39" s="42">
        <f t="shared" si="1"/>
        <v>158</v>
      </c>
      <c r="G39" s="42">
        <f t="shared" si="1"/>
        <v>92</v>
      </c>
      <c r="H39" s="42">
        <f t="shared" si="1"/>
        <v>64</v>
      </c>
      <c r="I39" s="42">
        <f t="shared" si="1"/>
        <v>30</v>
      </c>
      <c r="J39" s="42">
        <f t="shared" si="1"/>
        <v>420</v>
      </c>
      <c r="K39" s="42">
        <f t="shared" si="1"/>
        <v>30</v>
      </c>
      <c r="L39" s="41"/>
      <c r="O39" s="24"/>
    </row>
    <row r="40" spans="1:16" ht="15.75">
      <c r="A40" s="43"/>
      <c r="B40" s="44"/>
      <c r="C40" s="43"/>
      <c r="D40" s="45"/>
      <c r="E40" s="43"/>
      <c r="F40" s="43"/>
      <c r="G40" s="43"/>
      <c r="H40" s="43"/>
      <c r="I40" s="43"/>
      <c r="J40" s="43"/>
      <c r="K40" s="46"/>
      <c r="L40" s="44"/>
      <c r="O40" s="24"/>
    </row>
    <row r="41" spans="1:16" ht="39" customHeight="1">
      <c r="A41" s="51" t="s">
        <v>2</v>
      </c>
      <c r="B41" s="51" t="s">
        <v>3</v>
      </c>
      <c r="C41" s="51" t="s">
        <v>4</v>
      </c>
      <c r="D41" s="52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3" t="s">
        <v>12</v>
      </c>
      <c r="L41" s="51" t="s">
        <v>13</v>
      </c>
      <c r="O41" s="24"/>
    </row>
    <row r="42" spans="1:16" ht="15" customHeight="1">
      <c r="A42" s="6" t="s">
        <v>69</v>
      </c>
      <c r="B42" s="5" t="s">
        <v>15</v>
      </c>
      <c r="C42" s="4">
        <f>K45</f>
        <v>9</v>
      </c>
      <c r="D42" s="25" t="s">
        <v>70</v>
      </c>
      <c r="E42" s="28">
        <v>10</v>
      </c>
      <c r="F42" s="28">
        <v>14</v>
      </c>
      <c r="G42" s="28">
        <v>10</v>
      </c>
      <c r="H42" s="28"/>
      <c r="I42" s="28"/>
      <c r="J42" s="28">
        <f>SUM(E42:G42)</f>
        <v>34</v>
      </c>
      <c r="K42" s="27">
        <v>2.5</v>
      </c>
      <c r="L42" s="28" t="s">
        <v>71</v>
      </c>
      <c r="O42" s="24"/>
    </row>
    <row r="43" spans="1:16" ht="15.75">
      <c r="A43" s="6"/>
      <c r="B43" s="5"/>
      <c r="C43" s="4"/>
      <c r="D43" s="25" t="s">
        <v>72</v>
      </c>
      <c r="E43" s="28">
        <v>23</v>
      </c>
      <c r="F43" s="28">
        <v>7</v>
      </c>
      <c r="G43" s="28">
        <v>16</v>
      </c>
      <c r="H43" s="28"/>
      <c r="I43" s="28"/>
      <c r="J43" s="28">
        <f>SUM(E43:G43)</f>
        <v>46</v>
      </c>
      <c r="K43" s="27">
        <v>4</v>
      </c>
      <c r="L43" s="28" t="s">
        <v>73</v>
      </c>
      <c r="O43" s="24"/>
    </row>
    <row r="44" spans="1:16" ht="15.75">
      <c r="A44" s="6"/>
      <c r="B44" s="5"/>
      <c r="C44" s="4"/>
      <c r="D44" s="40" t="s">
        <v>74</v>
      </c>
      <c r="E44" s="28">
        <v>14</v>
      </c>
      <c r="F44" s="28">
        <v>12</v>
      </c>
      <c r="G44" s="28">
        <v>4</v>
      </c>
      <c r="H44" s="28"/>
      <c r="I44" s="28"/>
      <c r="J44" s="28">
        <f>SUM(E44:G44)</f>
        <v>30</v>
      </c>
      <c r="K44" s="27">
        <v>2.5</v>
      </c>
      <c r="L44" s="28" t="s">
        <v>75</v>
      </c>
      <c r="O44" s="24"/>
    </row>
    <row r="45" spans="1:16" ht="13.5" customHeight="1">
      <c r="A45" s="6"/>
      <c r="B45" s="5"/>
      <c r="C45" s="4"/>
      <c r="D45" s="55" t="str">
        <f>"Total UE "&amp;B42</f>
        <v>Total UE 1-Mathématiques</v>
      </c>
      <c r="E45" s="56">
        <f>SUM(E42:E44)</f>
        <v>47</v>
      </c>
      <c r="F45" s="56">
        <f>SUM(F42:F44)</f>
        <v>33</v>
      </c>
      <c r="G45" s="56">
        <f>SUM(G42:G44)</f>
        <v>30</v>
      </c>
      <c r="H45" s="56">
        <f>SUM(H42:H44)</f>
        <v>0</v>
      </c>
      <c r="I45" s="56"/>
      <c r="J45" s="56">
        <f>SUM(J42:J44)</f>
        <v>110</v>
      </c>
      <c r="K45" s="54">
        <f>SUM(K42:K44)</f>
        <v>9</v>
      </c>
      <c r="L45" s="56"/>
    </row>
    <row r="46" spans="1:16" ht="13.5" customHeight="1">
      <c r="A46" s="6"/>
      <c r="B46" s="5" t="s">
        <v>22</v>
      </c>
      <c r="C46" s="4">
        <f>K49</f>
        <v>11</v>
      </c>
      <c r="D46" s="33" t="s">
        <v>76</v>
      </c>
      <c r="E46" s="28">
        <v>20</v>
      </c>
      <c r="F46" s="28">
        <v>20</v>
      </c>
      <c r="G46" s="28">
        <v>20</v>
      </c>
      <c r="H46" s="28"/>
      <c r="I46" s="28"/>
      <c r="J46" s="28">
        <f>SUM(E46:G46)</f>
        <v>60</v>
      </c>
      <c r="K46" s="27">
        <v>5</v>
      </c>
      <c r="L46" s="28" t="s">
        <v>77</v>
      </c>
      <c r="O46" s="24"/>
    </row>
    <row r="47" spans="1:16" ht="15.75">
      <c r="A47" s="6"/>
      <c r="B47" s="5"/>
      <c r="C47" s="4"/>
      <c r="D47" s="40" t="s">
        <v>78</v>
      </c>
      <c r="E47" s="28">
        <v>16</v>
      </c>
      <c r="F47" s="28">
        <v>14</v>
      </c>
      <c r="G47" s="28">
        <v>0</v>
      </c>
      <c r="H47" s="28"/>
      <c r="I47" s="28"/>
      <c r="J47" s="28">
        <f>SUM(E47:G47)</f>
        <v>30</v>
      </c>
      <c r="K47" s="27">
        <v>2.5</v>
      </c>
      <c r="L47" s="28" t="s">
        <v>79</v>
      </c>
      <c r="O47" s="24"/>
      <c r="P47" s="47"/>
    </row>
    <row r="48" spans="1:16" ht="15.75">
      <c r="A48" s="6"/>
      <c r="B48" s="5"/>
      <c r="C48" s="4"/>
      <c r="D48" s="25" t="s">
        <v>80</v>
      </c>
      <c r="E48" s="28">
        <v>16</v>
      </c>
      <c r="F48" s="28">
        <v>8</v>
      </c>
      <c r="G48" s="28">
        <v>26</v>
      </c>
      <c r="H48" s="28"/>
      <c r="I48" s="28"/>
      <c r="J48" s="28">
        <f>SUM(E48:H48)</f>
        <v>50</v>
      </c>
      <c r="K48" s="27">
        <v>3.5</v>
      </c>
      <c r="L48" s="28" t="s">
        <v>81</v>
      </c>
    </row>
    <row r="49" spans="1:16" ht="13.5" customHeight="1">
      <c r="A49" s="6"/>
      <c r="B49" s="5"/>
      <c r="C49" s="4"/>
      <c r="D49" s="55" t="str">
        <f>"Total UE "&amp;B46</f>
        <v>Total UE 2-Informatique</v>
      </c>
      <c r="E49" s="56">
        <f>SUM(E46:E48)</f>
        <v>52</v>
      </c>
      <c r="F49" s="56">
        <f>SUM(F46:F48)</f>
        <v>42</v>
      </c>
      <c r="G49" s="56">
        <f>SUM(G46:G48)</f>
        <v>46</v>
      </c>
      <c r="H49" s="56">
        <f>SUM(H46:H48)</f>
        <v>0</v>
      </c>
      <c r="I49" s="56"/>
      <c r="J49" s="56">
        <f>SUM(J46:J48)</f>
        <v>140</v>
      </c>
      <c r="K49" s="54">
        <f>SUM(K46:K48)</f>
        <v>11</v>
      </c>
      <c r="L49" s="56"/>
    </row>
    <row r="50" spans="1:16" ht="15" customHeight="1">
      <c r="A50" s="6"/>
      <c r="B50" s="5" t="s">
        <v>27</v>
      </c>
      <c r="C50" s="4">
        <f>K51</f>
        <v>5</v>
      </c>
      <c r="D50" s="40" t="s">
        <v>82</v>
      </c>
      <c r="E50" s="28"/>
      <c r="F50" s="28"/>
      <c r="G50" s="28">
        <v>12</v>
      </c>
      <c r="H50" s="28">
        <v>40</v>
      </c>
      <c r="I50" s="28"/>
      <c r="J50" s="28">
        <f>SUM(E50:H50)</f>
        <v>52</v>
      </c>
      <c r="K50" s="27">
        <v>5</v>
      </c>
      <c r="L50" s="28" t="s">
        <v>83</v>
      </c>
    </row>
    <row r="51" spans="1:16" ht="13.5" customHeight="1">
      <c r="A51" s="6"/>
      <c r="B51" s="5"/>
      <c r="C51" s="4"/>
      <c r="D51" s="55" t="str">
        <f>"Total UE "&amp;B50</f>
        <v>Total UE 3-Sciences</v>
      </c>
      <c r="E51" s="56">
        <f>SUM(E50:E50)</f>
        <v>0</v>
      </c>
      <c r="F51" s="56">
        <f>SUM(F50:F50)</f>
        <v>0</v>
      </c>
      <c r="G51" s="56">
        <f>SUM(G50:G50)</f>
        <v>12</v>
      </c>
      <c r="H51" s="56">
        <f>SUM(H50:H50)</f>
        <v>40</v>
      </c>
      <c r="I51" s="56"/>
      <c r="J51" s="56">
        <f>SUM(J50:J50)</f>
        <v>52</v>
      </c>
      <c r="K51" s="54">
        <f>SUM(K50:K50)</f>
        <v>5</v>
      </c>
      <c r="L51" s="56"/>
    </row>
    <row r="52" spans="1:16" ht="13.5" customHeight="1">
      <c r="A52" s="6"/>
      <c r="B52" s="5" t="s">
        <v>32</v>
      </c>
      <c r="C52" s="4">
        <f>K55</f>
        <v>5</v>
      </c>
      <c r="D52" s="25" t="s">
        <v>35</v>
      </c>
      <c r="E52" s="28">
        <v>0</v>
      </c>
      <c r="F52" s="28">
        <v>30</v>
      </c>
      <c r="G52" s="28">
        <v>0</v>
      </c>
      <c r="H52" s="28"/>
      <c r="I52" s="28"/>
      <c r="J52" s="28">
        <f>SUM(E52:G52)</f>
        <v>30</v>
      </c>
      <c r="K52" s="27">
        <v>2</v>
      </c>
      <c r="L52" s="28" t="s">
        <v>84</v>
      </c>
      <c r="O52" s="24"/>
    </row>
    <row r="53" spans="1:16" ht="15.75">
      <c r="A53" s="6"/>
      <c r="B53" s="5"/>
      <c r="C53" s="4"/>
      <c r="D53" s="40" t="s">
        <v>85</v>
      </c>
      <c r="E53" s="28">
        <v>10</v>
      </c>
      <c r="F53" s="28">
        <v>20</v>
      </c>
      <c r="G53" s="28">
        <v>0</v>
      </c>
      <c r="H53" s="28"/>
      <c r="I53" s="28"/>
      <c r="J53" s="28">
        <f>SUM(E53:G53)</f>
        <v>30</v>
      </c>
      <c r="K53" s="27">
        <v>2</v>
      </c>
      <c r="L53" s="28" t="s">
        <v>86</v>
      </c>
      <c r="M53" s="35"/>
      <c r="O53" s="24"/>
    </row>
    <row r="54" spans="1:16" ht="15.75">
      <c r="A54" s="6"/>
      <c r="B54" s="5"/>
      <c r="C54" s="4"/>
      <c r="D54" s="57" t="s">
        <v>87</v>
      </c>
      <c r="E54" s="37">
        <v>0</v>
      </c>
      <c r="F54" s="37">
        <v>0</v>
      </c>
      <c r="G54" s="37">
        <v>0</v>
      </c>
      <c r="H54" s="37"/>
      <c r="I54" s="37"/>
      <c r="J54" s="37">
        <v>0</v>
      </c>
      <c r="K54" s="58">
        <v>1</v>
      </c>
      <c r="L54" s="37" t="s">
        <v>88</v>
      </c>
      <c r="O54" s="24"/>
    </row>
    <row r="55" spans="1:16" ht="15.75">
      <c r="A55" s="6"/>
      <c r="B55" s="5"/>
      <c r="C55" s="4"/>
      <c r="D55" s="55" t="str">
        <f>"Total UE "&amp;B52</f>
        <v>Total UE 4-SHEJS/Langues</v>
      </c>
      <c r="E55" s="56">
        <f>SUM(E52:E54)</f>
        <v>10</v>
      </c>
      <c r="F55" s="56">
        <f>SUM(F52:F54)</f>
        <v>50</v>
      </c>
      <c r="G55" s="56">
        <f>SUM(G52:G54)</f>
        <v>0</v>
      </c>
      <c r="H55" s="56">
        <f>SUM(H52:H54)</f>
        <v>0</v>
      </c>
      <c r="I55" s="56"/>
      <c r="J55" s="56">
        <f>SUM(J52:J54)</f>
        <v>60</v>
      </c>
      <c r="K55" s="54">
        <f>SUM(K52:K54)</f>
        <v>5</v>
      </c>
      <c r="L55" s="56"/>
      <c r="O55" s="24"/>
    </row>
    <row r="56" spans="1:16" ht="27" customHeight="1">
      <c r="A56" s="3" t="s">
        <v>11</v>
      </c>
      <c r="B56" s="3"/>
      <c r="C56" s="59">
        <f>SUM(C42:C55)</f>
        <v>30</v>
      </c>
      <c r="D56" s="52" t="s">
        <v>89</v>
      </c>
      <c r="E56" s="59">
        <f t="shared" ref="E56:K56" si="2">E45+E49+E51+E55</f>
        <v>109</v>
      </c>
      <c r="F56" s="59">
        <f t="shared" si="2"/>
        <v>125</v>
      </c>
      <c r="G56" s="59">
        <f t="shared" si="2"/>
        <v>88</v>
      </c>
      <c r="H56" s="59">
        <f t="shared" si="2"/>
        <v>40</v>
      </c>
      <c r="I56" s="59">
        <f t="shared" si="2"/>
        <v>0</v>
      </c>
      <c r="J56" s="59">
        <f t="shared" si="2"/>
        <v>362</v>
      </c>
      <c r="K56" s="59">
        <f t="shared" si="2"/>
        <v>30</v>
      </c>
      <c r="L56" s="59"/>
      <c r="N56" s="17"/>
    </row>
    <row r="57" spans="1:16" ht="15" customHeight="1">
      <c r="A57" s="60"/>
      <c r="B57" s="61"/>
      <c r="C57" s="60"/>
      <c r="D57" s="62"/>
      <c r="E57" s="61"/>
      <c r="F57" s="61"/>
      <c r="G57" s="61"/>
      <c r="H57" s="61"/>
      <c r="I57" s="61"/>
      <c r="J57" s="61"/>
      <c r="K57" s="46"/>
      <c r="L57" s="44"/>
      <c r="O57" s="24"/>
    </row>
    <row r="58" spans="1:16" s="17" customFormat="1" ht="33.75" customHeight="1">
      <c r="A58" s="51" t="s">
        <v>2</v>
      </c>
      <c r="B58" s="51" t="s">
        <v>3</v>
      </c>
      <c r="C58" s="51" t="s">
        <v>4</v>
      </c>
      <c r="D58" s="52" t="s">
        <v>5</v>
      </c>
      <c r="E58" s="51" t="s">
        <v>6</v>
      </c>
      <c r="F58" s="51" t="s">
        <v>7</v>
      </c>
      <c r="G58" s="51" t="s">
        <v>8</v>
      </c>
      <c r="H58" s="51" t="s">
        <v>9</v>
      </c>
      <c r="I58" s="51" t="s">
        <v>10</v>
      </c>
      <c r="J58" s="51" t="s">
        <v>11</v>
      </c>
      <c r="K58" s="53" t="s">
        <v>12</v>
      </c>
      <c r="L58" s="51" t="s">
        <v>13</v>
      </c>
      <c r="O58" s="24"/>
    </row>
    <row r="59" spans="1:16" ht="15" customHeight="1">
      <c r="A59" s="6" t="s">
        <v>90</v>
      </c>
      <c r="B59" s="5" t="s">
        <v>15</v>
      </c>
      <c r="C59" s="4">
        <f>K62</f>
        <v>9</v>
      </c>
      <c r="D59" s="57" t="s">
        <v>91</v>
      </c>
      <c r="E59" s="28">
        <v>15</v>
      </c>
      <c r="F59" s="28">
        <v>15</v>
      </c>
      <c r="G59" s="28">
        <v>0</v>
      </c>
      <c r="H59" s="28"/>
      <c r="I59" s="28"/>
      <c r="J59" s="28">
        <f>SUM(E59:G59)</f>
        <v>30</v>
      </c>
      <c r="K59" s="27">
        <v>3</v>
      </c>
      <c r="L59" s="28" t="s">
        <v>92</v>
      </c>
      <c r="O59" s="24"/>
    </row>
    <row r="60" spans="1:16" ht="15" customHeight="1">
      <c r="A60" s="6"/>
      <c r="B60" s="5"/>
      <c r="C60" s="4"/>
      <c r="D60" s="57" t="s">
        <v>93</v>
      </c>
      <c r="E60" s="28">
        <v>12</v>
      </c>
      <c r="F60" s="28">
        <v>0</v>
      </c>
      <c r="G60" s="28">
        <v>12</v>
      </c>
      <c r="H60" s="28"/>
      <c r="I60" s="28"/>
      <c r="J60" s="28">
        <v>24</v>
      </c>
      <c r="K60" s="27">
        <v>3</v>
      </c>
      <c r="L60" s="28" t="s">
        <v>94</v>
      </c>
      <c r="O60" s="24"/>
    </row>
    <row r="61" spans="1:16" ht="15" customHeight="1">
      <c r="A61" s="6"/>
      <c r="B61" s="5"/>
      <c r="C61" s="4"/>
      <c r="D61" s="57" t="s">
        <v>95</v>
      </c>
      <c r="E61" s="28">
        <v>9</v>
      </c>
      <c r="F61" s="28">
        <v>9</v>
      </c>
      <c r="G61" s="28">
        <v>12</v>
      </c>
      <c r="H61" s="28"/>
      <c r="I61" s="28"/>
      <c r="J61" s="28">
        <f>SUM(E61:G61)</f>
        <v>30</v>
      </c>
      <c r="K61" s="27">
        <v>3</v>
      </c>
      <c r="L61" s="28" t="s">
        <v>96</v>
      </c>
      <c r="O61" s="24"/>
      <c r="P61" s="36"/>
    </row>
    <row r="62" spans="1:16" ht="15" customHeight="1">
      <c r="A62" s="6"/>
      <c r="B62" s="5"/>
      <c r="C62" s="4"/>
      <c r="D62" s="55" t="str">
        <f>"Total UE "&amp;B59</f>
        <v>Total UE 1-Mathématiques</v>
      </c>
      <c r="E62" s="56">
        <f>SUM(E59:E61)</f>
        <v>36</v>
      </c>
      <c r="F62" s="56">
        <f>SUM(F59:F61)</f>
        <v>24</v>
      </c>
      <c r="G62" s="56">
        <f>SUM(G59:G61)</f>
        <v>24</v>
      </c>
      <c r="H62" s="56">
        <f>SUM(H59:H61)</f>
        <v>0</v>
      </c>
      <c r="I62" s="56"/>
      <c r="J62" s="56">
        <f>SUM(J59:J61)</f>
        <v>84</v>
      </c>
      <c r="K62" s="56">
        <f>SUM(K59:K61)</f>
        <v>9</v>
      </c>
      <c r="L62" s="56"/>
      <c r="O62" s="24"/>
      <c r="P62" s="47"/>
    </row>
    <row r="63" spans="1:16" ht="15" customHeight="1">
      <c r="A63" s="6"/>
      <c r="B63" s="5" t="s">
        <v>22</v>
      </c>
      <c r="C63" s="4">
        <f>K66</f>
        <v>13</v>
      </c>
      <c r="D63" s="25" t="s">
        <v>97</v>
      </c>
      <c r="E63" s="28">
        <v>16</v>
      </c>
      <c r="F63" s="28">
        <v>16</v>
      </c>
      <c r="G63" s="28">
        <v>16</v>
      </c>
      <c r="H63" s="28"/>
      <c r="I63" s="28"/>
      <c r="J63" s="28">
        <f>SUM(E63:G63)</f>
        <v>48</v>
      </c>
      <c r="K63" s="27">
        <v>5</v>
      </c>
      <c r="L63" s="28" t="s">
        <v>98</v>
      </c>
      <c r="O63" s="24"/>
    </row>
    <row r="64" spans="1:16" ht="15" customHeight="1">
      <c r="A64" s="6"/>
      <c r="B64" s="5"/>
      <c r="C64" s="4"/>
      <c r="D64" s="25" t="s">
        <v>99</v>
      </c>
      <c r="E64" s="28">
        <v>22</v>
      </c>
      <c r="F64" s="28">
        <v>10</v>
      </c>
      <c r="G64" s="28"/>
      <c r="H64" s="28"/>
      <c r="I64" s="28"/>
      <c r="J64" s="28">
        <f>SUM(E64:G64)</f>
        <v>32</v>
      </c>
      <c r="K64" s="27">
        <v>3</v>
      </c>
      <c r="L64" s="28" t="s">
        <v>100</v>
      </c>
      <c r="O64" s="24"/>
    </row>
    <row r="65" spans="1:49" ht="15" customHeight="1">
      <c r="A65" s="6"/>
      <c r="B65" s="5"/>
      <c r="C65" s="4"/>
      <c r="D65" s="57" t="s">
        <v>101</v>
      </c>
      <c r="E65" s="28">
        <v>16</v>
      </c>
      <c r="F65" s="28">
        <v>16</v>
      </c>
      <c r="G65" s="28">
        <v>16</v>
      </c>
      <c r="H65" s="28"/>
      <c r="I65" s="28"/>
      <c r="J65" s="28">
        <f>SUM(E65:G65)</f>
        <v>48</v>
      </c>
      <c r="K65" s="27">
        <v>5</v>
      </c>
      <c r="L65" s="37" t="s">
        <v>102</v>
      </c>
    </row>
    <row r="66" spans="1:49" ht="18" customHeight="1">
      <c r="A66" s="6"/>
      <c r="B66" s="5"/>
      <c r="C66" s="4"/>
      <c r="D66" s="55" t="str">
        <f>"Total UE "&amp;B63</f>
        <v>Total UE 2-Informatique</v>
      </c>
      <c r="E66" s="56">
        <f>SUM(E63:E65)</f>
        <v>54</v>
      </c>
      <c r="F66" s="56">
        <f>SUM(F63:F65)</f>
        <v>42</v>
      </c>
      <c r="G66" s="56">
        <f>SUM(G63:G65)</f>
        <v>32</v>
      </c>
      <c r="H66" s="56">
        <f>SUM(H63:H65)</f>
        <v>0</v>
      </c>
      <c r="I66" s="56"/>
      <c r="J66" s="56">
        <f>SUM(J63:J65)</f>
        <v>128</v>
      </c>
      <c r="K66" s="56">
        <f>SUM(K63:K65)</f>
        <v>13</v>
      </c>
      <c r="L66" s="56"/>
      <c r="O66" s="24"/>
    </row>
    <row r="67" spans="1:49" ht="15" customHeight="1">
      <c r="A67" s="6"/>
      <c r="B67" s="5" t="s">
        <v>27</v>
      </c>
      <c r="C67" s="4">
        <f>K68</f>
        <v>4</v>
      </c>
      <c r="D67" s="63" t="s">
        <v>103</v>
      </c>
      <c r="E67" s="28">
        <v>0</v>
      </c>
      <c r="F67" s="28">
        <v>0</v>
      </c>
      <c r="G67" s="28">
        <v>8</v>
      </c>
      <c r="H67" s="28">
        <v>32</v>
      </c>
      <c r="I67" s="28"/>
      <c r="J67" s="28">
        <f>SUM(E67:H67)</f>
        <v>40</v>
      </c>
      <c r="K67" s="27">
        <v>4</v>
      </c>
      <c r="L67" s="28" t="s">
        <v>104</v>
      </c>
      <c r="O67" s="24"/>
    </row>
    <row r="68" spans="1:49" ht="15" customHeight="1">
      <c r="A68" s="6"/>
      <c r="B68" s="5"/>
      <c r="C68" s="4"/>
      <c r="D68" s="55" t="str">
        <f>"Total UE "&amp;B67</f>
        <v>Total UE 3-Sciences</v>
      </c>
      <c r="E68" s="56">
        <f>SUM(E67:E67)</f>
        <v>0</v>
      </c>
      <c r="F68" s="56">
        <f>SUM(F67:F67)</f>
        <v>0</v>
      </c>
      <c r="G68" s="56">
        <f>SUM(G67:G67)</f>
        <v>8</v>
      </c>
      <c r="H68" s="56">
        <f>SUM(H67:H67)</f>
        <v>32</v>
      </c>
      <c r="I68" s="56"/>
      <c r="J68" s="56">
        <f>SUM(J67:J67)</f>
        <v>40</v>
      </c>
      <c r="K68" s="56">
        <f>SUM(K67:K67)</f>
        <v>4</v>
      </c>
      <c r="L68" s="56"/>
      <c r="O68" s="24"/>
    </row>
    <row r="69" spans="1:49" ht="15" customHeight="1">
      <c r="A69" s="6"/>
      <c r="B69" s="5" t="s">
        <v>32</v>
      </c>
      <c r="C69" s="4">
        <f>K71</f>
        <v>4</v>
      </c>
      <c r="D69" s="25" t="s">
        <v>35</v>
      </c>
      <c r="E69" s="28">
        <v>0</v>
      </c>
      <c r="F69" s="28">
        <v>20</v>
      </c>
      <c r="G69" s="28">
        <v>0</v>
      </c>
      <c r="H69" s="28"/>
      <c r="I69" s="28"/>
      <c r="J69" s="28">
        <f>SUM(E69:G69)</f>
        <v>20</v>
      </c>
      <c r="K69" s="27">
        <v>2</v>
      </c>
      <c r="L69" s="28" t="s">
        <v>105</v>
      </c>
      <c r="M69" s="35"/>
      <c r="N69" s="17"/>
      <c r="O69" s="24"/>
    </row>
    <row r="70" spans="1:49" ht="15.75">
      <c r="A70" s="6"/>
      <c r="B70" s="5"/>
      <c r="C70" s="4"/>
      <c r="D70" s="40" t="s">
        <v>106</v>
      </c>
      <c r="E70" s="28">
        <v>0</v>
      </c>
      <c r="F70" s="28">
        <v>20</v>
      </c>
      <c r="G70" s="28">
        <v>0</v>
      </c>
      <c r="H70" s="28"/>
      <c r="I70" s="28"/>
      <c r="J70" s="28">
        <f>SUM(E70:G70)</f>
        <v>20</v>
      </c>
      <c r="K70" s="27">
        <v>2</v>
      </c>
      <c r="L70" s="28" t="s">
        <v>107</v>
      </c>
      <c r="M70" s="35"/>
      <c r="O70" s="24"/>
    </row>
    <row r="71" spans="1:49" ht="15.75">
      <c r="A71" s="6"/>
      <c r="B71" s="5"/>
      <c r="C71" s="4"/>
      <c r="D71" s="55" t="str">
        <f>"Total UE "&amp;B69</f>
        <v>Total UE 4-SHEJS/Langues</v>
      </c>
      <c r="E71" s="56">
        <f>SUM(E69:E70)</f>
        <v>0</v>
      </c>
      <c r="F71" s="56">
        <f>SUM(F69:F70)</f>
        <v>40</v>
      </c>
      <c r="G71" s="56">
        <f>SUM(G69:G70)</f>
        <v>0</v>
      </c>
      <c r="H71" s="56">
        <f>SUM(H69:H70)</f>
        <v>0</v>
      </c>
      <c r="I71" s="56"/>
      <c r="J71" s="56">
        <f>SUM(J69:J70)</f>
        <v>40</v>
      </c>
      <c r="K71" s="56">
        <f>SUM(K69:K70)</f>
        <v>4</v>
      </c>
      <c r="L71" s="56"/>
      <c r="O71" s="24"/>
    </row>
    <row r="72" spans="1:49" ht="15" customHeight="1">
      <c r="A72" s="3" t="s">
        <v>11</v>
      </c>
      <c r="B72" s="3"/>
      <c r="C72" s="59">
        <f>SUM(C59:C71)</f>
        <v>30</v>
      </c>
      <c r="D72" s="52" t="s">
        <v>108</v>
      </c>
      <c r="E72" s="59">
        <f t="shared" ref="E72:K72" si="3">E62+E66+E68+E71</f>
        <v>90</v>
      </c>
      <c r="F72" s="59">
        <f t="shared" si="3"/>
        <v>106</v>
      </c>
      <c r="G72" s="59">
        <f t="shared" si="3"/>
        <v>64</v>
      </c>
      <c r="H72" s="59">
        <f t="shared" si="3"/>
        <v>32</v>
      </c>
      <c r="I72" s="59">
        <f t="shared" si="3"/>
        <v>0</v>
      </c>
      <c r="J72" s="59">
        <f t="shared" si="3"/>
        <v>292</v>
      </c>
      <c r="K72" s="59">
        <f t="shared" si="3"/>
        <v>30</v>
      </c>
      <c r="L72" s="59"/>
      <c r="O72" s="24"/>
    </row>
    <row r="73" spans="1:49" ht="15" customHeight="1">
      <c r="A73" s="60"/>
      <c r="B73" s="61"/>
      <c r="C73" s="60"/>
      <c r="D73" s="62"/>
      <c r="E73" s="61"/>
      <c r="F73" s="61"/>
      <c r="G73" s="61"/>
      <c r="H73" s="61"/>
      <c r="I73" s="61"/>
      <c r="J73" s="61"/>
      <c r="K73" s="46"/>
      <c r="L73" s="44"/>
      <c r="O73" s="24"/>
      <c r="P73" s="35"/>
    </row>
    <row r="74" spans="1:49" ht="36.75" customHeight="1">
      <c r="A74" s="64" t="s">
        <v>2</v>
      </c>
      <c r="B74" s="64" t="s">
        <v>3</v>
      </c>
      <c r="C74" s="64" t="s">
        <v>4</v>
      </c>
      <c r="D74" s="65" t="s">
        <v>5</v>
      </c>
      <c r="E74" s="64" t="s">
        <v>6</v>
      </c>
      <c r="F74" s="64" t="s">
        <v>7</v>
      </c>
      <c r="G74" s="64" t="s">
        <v>8</v>
      </c>
      <c r="H74" s="64" t="s">
        <v>9</v>
      </c>
      <c r="I74" s="64" t="s">
        <v>10</v>
      </c>
      <c r="J74" s="64" t="s">
        <v>11</v>
      </c>
      <c r="K74" s="66" t="s">
        <v>12</v>
      </c>
      <c r="L74" s="64" t="s">
        <v>13</v>
      </c>
      <c r="N74" s="67"/>
      <c r="O74" s="24"/>
      <c r="AW74" s="15" t="s">
        <v>109</v>
      </c>
    </row>
    <row r="75" spans="1:49" s="17" customFormat="1" ht="24.75" customHeight="1">
      <c r="A75" s="2" t="s">
        <v>110</v>
      </c>
      <c r="B75" s="1" t="s">
        <v>15</v>
      </c>
      <c r="C75" s="82">
        <f>K77</f>
        <v>8</v>
      </c>
      <c r="D75" s="25" t="s">
        <v>111</v>
      </c>
      <c r="E75" s="28">
        <v>16</v>
      </c>
      <c r="F75" s="28">
        <v>10</v>
      </c>
      <c r="G75" s="28">
        <v>4</v>
      </c>
      <c r="H75" s="28"/>
      <c r="I75" s="28"/>
      <c r="J75" s="28">
        <f>SUM(E75:G75)</f>
        <v>30</v>
      </c>
      <c r="K75" s="27">
        <v>3</v>
      </c>
      <c r="L75" s="28" t="s">
        <v>112</v>
      </c>
      <c r="O75" s="47"/>
      <c r="P75" s="47"/>
    </row>
    <row r="76" spans="1:49" ht="15" customHeight="1">
      <c r="A76" s="2"/>
      <c r="B76" s="1"/>
      <c r="C76" s="82"/>
      <c r="D76" s="25" t="s">
        <v>113</v>
      </c>
      <c r="E76" s="28">
        <v>28</v>
      </c>
      <c r="F76" s="28">
        <v>0</v>
      </c>
      <c r="G76" s="28">
        <v>24</v>
      </c>
      <c r="H76" s="28"/>
      <c r="I76" s="28"/>
      <c r="J76" s="28">
        <f>SUM(E76:G76)</f>
        <v>52</v>
      </c>
      <c r="K76" s="27">
        <v>5</v>
      </c>
      <c r="L76" s="28" t="s">
        <v>114</v>
      </c>
      <c r="O76" s="69"/>
    </row>
    <row r="77" spans="1:49" ht="15" customHeight="1">
      <c r="A77" s="2"/>
      <c r="B77" s="1"/>
      <c r="C77" s="82"/>
      <c r="D77" s="70" t="str">
        <f>"Total UE "&amp;B75</f>
        <v>Total UE 1-Mathématiques</v>
      </c>
      <c r="E77" s="71">
        <f>SUM(E75:E76)</f>
        <v>44</v>
      </c>
      <c r="F77" s="71">
        <f>SUM(F75:F76)</f>
        <v>10</v>
      </c>
      <c r="G77" s="71">
        <f>SUM(G75:G76)</f>
        <v>28</v>
      </c>
      <c r="H77" s="71">
        <f>SUM(H75:H76)</f>
        <v>0</v>
      </c>
      <c r="I77" s="71"/>
      <c r="J77" s="71">
        <f>SUM(J75:J76)</f>
        <v>82</v>
      </c>
      <c r="K77" s="71">
        <f>SUM(K75:K76)</f>
        <v>8</v>
      </c>
      <c r="L77" s="71"/>
    </row>
    <row r="78" spans="1:49" ht="28.5" customHeight="1">
      <c r="A78" s="2"/>
      <c r="B78" s="1" t="s">
        <v>22</v>
      </c>
      <c r="C78" s="82">
        <f>K80</f>
        <v>7</v>
      </c>
      <c r="D78" s="72" t="s">
        <v>115</v>
      </c>
      <c r="E78" s="28">
        <v>16</v>
      </c>
      <c r="F78" s="28">
        <v>12</v>
      </c>
      <c r="G78" s="28">
        <v>12</v>
      </c>
      <c r="H78" s="28"/>
      <c r="I78" s="28"/>
      <c r="J78" s="28">
        <f>SUM(E78:G78)</f>
        <v>40</v>
      </c>
      <c r="K78" s="27">
        <v>4</v>
      </c>
      <c r="L78" s="28" t="s">
        <v>116</v>
      </c>
      <c r="O78" s="35"/>
    </row>
    <row r="79" spans="1:49" ht="15" customHeight="1">
      <c r="A79" s="2"/>
      <c r="B79" s="1"/>
      <c r="C79" s="1"/>
      <c r="D79" s="25" t="s">
        <v>117</v>
      </c>
      <c r="E79" s="28">
        <v>14</v>
      </c>
      <c r="F79" s="28">
        <v>10</v>
      </c>
      <c r="G79" s="28">
        <v>6</v>
      </c>
      <c r="H79" s="28"/>
      <c r="I79" s="28"/>
      <c r="J79" s="28">
        <f>SUM(E79:G79)</f>
        <v>30</v>
      </c>
      <c r="K79" s="27">
        <v>3</v>
      </c>
      <c r="L79" s="28" t="s">
        <v>118</v>
      </c>
    </row>
    <row r="80" spans="1:49" ht="15" customHeight="1">
      <c r="A80" s="2"/>
      <c r="B80" s="1"/>
      <c r="C80" s="1"/>
      <c r="D80" s="70" t="str">
        <f>"Total UE "&amp;B78</f>
        <v>Total UE 2-Informatique</v>
      </c>
      <c r="E80" s="71">
        <f>SUM(E78:E79)</f>
        <v>30</v>
      </c>
      <c r="F80" s="71">
        <f>SUM(F78:F79)</f>
        <v>22</v>
      </c>
      <c r="G80" s="71">
        <f>SUM(G78:G79)</f>
        <v>18</v>
      </c>
      <c r="H80" s="71">
        <f>SUM(H78:H79)</f>
        <v>0</v>
      </c>
      <c r="I80" s="71"/>
      <c r="J80" s="71">
        <f>SUM(J78:J79)</f>
        <v>70</v>
      </c>
      <c r="K80" s="71">
        <f>SUM(K78:K79)</f>
        <v>7</v>
      </c>
      <c r="L80" s="71"/>
    </row>
    <row r="81" spans="1:49" ht="15" customHeight="1">
      <c r="A81" s="2"/>
      <c r="B81" s="1" t="s">
        <v>27</v>
      </c>
      <c r="C81" s="83">
        <f>K83</f>
        <v>8.5</v>
      </c>
      <c r="D81" s="25" t="s">
        <v>119</v>
      </c>
      <c r="E81" s="28">
        <v>28</v>
      </c>
      <c r="F81" s="28">
        <v>0</v>
      </c>
      <c r="G81" s="28">
        <v>0</v>
      </c>
      <c r="H81" s="28"/>
      <c r="I81" s="28"/>
      <c r="J81" s="28">
        <f>SUM(E81:G81)</f>
        <v>28</v>
      </c>
      <c r="K81" s="27">
        <v>2.5</v>
      </c>
      <c r="L81" s="28" t="s">
        <v>120</v>
      </c>
    </row>
    <row r="82" spans="1:49" ht="15" customHeight="1">
      <c r="A82" s="2"/>
      <c r="B82" s="1"/>
      <c r="C82" s="83"/>
      <c r="D82" s="40" t="s">
        <v>121</v>
      </c>
      <c r="E82" s="28"/>
      <c r="F82" s="28"/>
      <c r="G82" s="28">
        <v>20</v>
      </c>
      <c r="H82" s="28">
        <v>112</v>
      </c>
      <c r="I82" s="28"/>
      <c r="J82" s="28">
        <f>SUM(E82:H82)</f>
        <v>132</v>
      </c>
      <c r="K82" s="27">
        <v>6</v>
      </c>
      <c r="L82" s="28" t="s">
        <v>122</v>
      </c>
      <c r="O82" s="24"/>
    </row>
    <row r="83" spans="1:49" ht="15" customHeight="1">
      <c r="A83" s="2"/>
      <c r="B83" s="1"/>
      <c r="C83" s="83"/>
      <c r="D83" s="70" t="str">
        <f>"Total UE "&amp;B81</f>
        <v>Total UE 3-Sciences</v>
      </c>
      <c r="E83" s="71">
        <f t="shared" ref="E83:K83" si="4">SUM(E81:E82)</f>
        <v>28</v>
      </c>
      <c r="F83" s="71">
        <f t="shared" si="4"/>
        <v>0</v>
      </c>
      <c r="G83" s="71">
        <f t="shared" si="4"/>
        <v>20</v>
      </c>
      <c r="H83" s="71">
        <f t="shared" si="4"/>
        <v>112</v>
      </c>
      <c r="I83" s="71">
        <f t="shared" si="4"/>
        <v>0</v>
      </c>
      <c r="J83" s="71">
        <f t="shared" si="4"/>
        <v>160</v>
      </c>
      <c r="K83" s="71">
        <f t="shared" si="4"/>
        <v>8.5</v>
      </c>
      <c r="L83" s="71"/>
      <c r="N83" s="17"/>
    </row>
    <row r="84" spans="1:49" ht="15" customHeight="1">
      <c r="A84" s="2"/>
      <c r="B84" s="1" t="s">
        <v>32</v>
      </c>
      <c r="C84" s="82">
        <f>K87</f>
        <v>6.5</v>
      </c>
      <c r="D84" s="25" t="s">
        <v>35</v>
      </c>
      <c r="E84" s="28">
        <v>0</v>
      </c>
      <c r="F84" s="28">
        <v>30</v>
      </c>
      <c r="G84" s="28">
        <v>0</v>
      </c>
      <c r="H84" s="28"/>
      <c r="I84" s="28"/>
      <c r="J84" s="28">
        <f>SUM(E84:G84)</f>
        <v>30</v>
      </c>
      <c r="K84" s="27">
        <v>2</v>
      </c>
      <c r="L84" s="28" t="s">
        <v>123</v>
      </c>
    </row>
    <row r="85" spans="1:49" ht="15.75">
      <c r="A85" s="2"/>
      <c r="B85" s="1"/>
      <c r="C85" s="1"/>
      <c r="D85" s="25" t="s">
        <v>124</v>
      </c>
      <c r="E85" s="28">
        <v>0</v>
      </c>
      <c r="F85" s="28">
        <v>30</v>
      </c>
      <c r="G85" s="28">
        <v>0</v>
      </c>
      <c r="H85" s="28"/>
      <c r="I85" s="28"/>
      <c r="J85" s="28">
        <f>SUM(E85:G85)</f>
        <v>30</v>
      </c>
      <c r="K85" s="27">
        <v>3</v>
      </c>
      <c r="L85" s="28" t="s">
        <v>125</v>
      </c>
    </row>
    <row r="86" spans="1:49" ht="15.75">
      <c r="A86" s="2"/>
      <c r="B86" s="1"/>
      <c r="C86" s="1"/>
      <c r="D86" s="40" t="s">
        <v>126</v>
      </c>
      <c r="E86" s="28"/>
      <c r="F86" s="28"/>
      <c r="G86" s="28">
        <v>30</v>
      </c>
      <c r="H86" s="28"/>
      <c r="I86" s="28"/>
      <c r="J86" s="28">
        <v>30</v>
      </c>
      <c r="K86" s="27">
        <v>1.5</v>
      </c>
      <c r="L86" s="28" t="s">
        <v>127</v>
      </c>
    </row>
    <row r="87" spans="1:49" ht="15.75">
      <c r="A87" s="2"/>
      <c r="B87" s="1"/>
      <c r="C87" s="1"/>
      <c r="D87" s="70" t="str">
        <f>"Total UE "&amp;B84</f>
        <v>Total UE 4-SHEJS/Langues</v>
      </c>
      <c r="E87" s="71">
        <f>SUM(E84:E86)</f>
        <v>0</v>
      </c>
      <c r="F87" s="71">
        <f>SUM(F84:F86)</f>
        <v>60</v>
      </c>
      <c r="G87" s="71">
        <f>SUM(G84:G86)</f>
        <v>30</v>
      </c>
      <c r="H87" s="71">
        <f>SUM(H84:H86)</f>
        <v>0</v>
      </c>
      <c r="I87" s="71"/>
      <c r="J87" s="71">
        <f>SUM(J84:J86)</f>
        <v>90</v>
      </c>
      <c r="K87" s="71">
        <f>SUM(K84:K86)</f>
        <v>6.5</v>
      </c>
      <c r="L87" s="71"/>
    </row>
    <row r="88" spans="1:49" ht="17.25" customHeight="1">
      <c r="A88" s="84" t="s">
        <v>11</v>
      </c>
      <c r="B88" s="84"/>
      <c r="C88" s="73">
        <f>SUM(C75:C87)</f>
        <v>30</v>
      </c>
      <c r="D88" s="65" t="s">
        <v>128</v>
      </c>
      <c r="E88" s="73">
        <f t="shared" ref="E88:K88" si="5">E77+E80+E83+E87</f>
        <v>102</v>
      </c>
      <c r="F88" s="73">
        <f t="shared" si="5"/>
        <v>92</v>
      </c>
      <c r="G88" s="73">
        <f t="shared" si="5"/>
        <v>96</v>
      </c>
      <c r="H88" s="73">
        <f t="shared" si="5"/>
        <v>112</v>
      </c>
      <c r="I88" s="73">
        <f t="shared" si="5"/>
        <v>0</v>
      </c>
      <c r="J88" s="73">
        <f t="shared" si="5"/>
        <v>402</v>
      </c>
      <c r="K88" s="73">
        <f t="shared" si="5"/>
        <v>30</v>
      </c>
      <c r="L88" s="73"/>
    </row>
    <row r="89" spans="1:49" ht="13.5" customHeight="1">
      <c r="A89" s="60"/>
      <c r="B89" s="61"/>
      <c r="C89" s="74"/>
      <c r="D89" s="75"/>
      <c r="E89" s="74"/>
      <c r="F89" s="74"/>
      <c r="G89" s="74"/>
      <c r="H89" s="74"/>
      <c r="I89" s="74"/>
      <c r="J89" s="74"/>
      <c r="K89" s="76"/>
      <c r="L89" s="74"/>
    </row>
    <row r="90" spans="1:49" ht="36.75" customHeight="1">
      <c r="A90" s="64" t="s">
        <v>2</v>
      </c>
      <c r="B90" s="64" t="s">
        <v>3</v>
      </c>
      <c r="C90" s="64" t="s">
        <v>4</v>
      </c>
      <c r="D90" s="65" t="s">
        <v>5</v>
      </c>
      <c r="E90" s="64" t="s">
        <v>6</v>
      </c>
      <c r="F90" s="64" t="s">
        <v>7</v>
      </c>
      <c r="G90" s="64" t="s">
        <v>8</v>
      </c>
      <c r="H90" s="64" t="s">
        <v>9</v>
      </c>
      <c r="I90" s="64" t="s">
        <v>10</v>
      </c>
      <c r="J90" s="64" t="s">
        <v>11</v>
      </c>
      <c r="K90" s="66" t="s">
        <v>12</v>
      </c>
      <c r="L90" s="64" t="s">
        <v>13</v>
      </c>
      <c r="N90" s="67"/>
      <c r="O90" s="24"/>
      <c r="AW90" s="15" t="s">
        <v>109</v>
      </c>
    </row>
    <row r="91" spans="1:49" s="17" customFormat="1" ht="24.75" customHeight="1">
      <c r="A91" s="2" t="s">
        <v>129</v>
      </c>
      <c r="B91" s="1" t="s">
        <v>15</v>
      </c>
      <c r="C91" s="82">
        <f>K93</f>
        <v>8</v>
      </c>
      <c r="D91" s="25" t="s">
        <v>111</v>
      </c>
      <c r="E91" s="28">
        <v>16</v>
      </c>
      <c r="F91" s="28">
        <v>10</v>
      </c>
      <c r="G91" s="28">
        <v>4</v>
      </c>
      <c r="H91" s="28"/>
      <c r="I91" s="28"/>
      <c r="J91" s="28">
        <f>SUM(E91:G91)</f>
        <v>30</v>
      </c>
      <c r="K91" s="27">
        <v>3</v>
      </c>
      <c r="L91" s="28" t="s">
        <v>112</v>
      </c>
      <c r="O91" s="47"/>
      <c r="P91" s="47"/>
    </row>
    <row r="92" spans="1:49" ht="15" customHeight="1">
      <c r="A92" s="2"/>
      <c r="B92" s="1"/>
      <c r="C92" s="82"/>
      <c r="D92" s="25" t="s">
        <v>113</v>
      </c>
      <c r="E92" s="28">
        <v>28</v>
      </c>
      <c r="F92" s="28">
        <v>0</v>
      </c>
      <c r="G92" s="28">
        <v>24</v>
      </c>
      <c r="H92" s="28"/>
      <c r="I92" s="28"/>
      <c r="J92" s="28">
        <f>SUM(E92:G92)</f>
        <v>52</v>
      </c>
      <c r="K92" s="27">
        <v>5</v>
      </c>
      <c r="L92" s="28" t="s">
        <v>114</v>
      </c>
      <c r="O92" s="69"/>
    </row>
    <row r="93" spans="1:49" ht="15" customHeight="1">
      <c r="A93" s="2"/>
      <c r="B93" s="1"/>
      <c r="C93" s="82"/>
      <c r="D93" s="70" t="str">
        <f>"Total UE "&amp;B91</f>
        <v>Total UE 1-Mathématiques</v>
      </c>
      <c r="E93" s="71">
        <f>SUM(E91:E92)</f>
        <v>44</v>
      </c>
      <c r="F93" s="71">
        <f>SUM(F91:F92)</f>
        <v>10</v>
      </c>
      <c r="G93" s="71">
        <f>SUM(G91:G92)</f>
        <v>28</v>
      </c>
      <c r="H93" s="71">
        <f>SUM(H91:H92)</f>
        <v>0</v>
      </c>
      <c r="I93" s="71"/>
      <c r="J93" s="71">
        <f>SUM(J91:J92)</f>
        <v>82</v>
      </c>
      <c r="K93" s="71">
        <f>SUM(K91:K92)</f>
        <v>8</v>
      </c>
      <c r="L93" s="71"/>
    </row>
    <row r="94" spans="1:49" ht="28.5" customHeight="1">
      <c r="A94" s="2"/>
      <c r="B94" s="1" t="s">
        <v>22</v>
      </c>
      <c r="C94" s="82">
        <f>K96</f>
        <v>7</v>
      </c>
      <c r="D94" s="72" t="s">
        <v>115</v>
      </c>
      <c r="E94" s="28">
        <v>16</v>
      </c>
      <c r="F94" s="28">
        <v>12</v>
      </c>
      <c r="G94" s="28">
        <v>12</v>
      </c>
      <c r="H94" s="28"/>
      <c r="I94" s="28"/>
      <c r="J94" s="28">
        <f>SUM(E94:G94)</f>
        <v>40</v>
      </c>
      <c r="K94" s="27">
        <v>4</v>
      </c>
      <c r="L94" s="28" t="s">
        <v>116</v>
      </c>
      <c r="O94" s="35"/>
    </row>
    <row r="95" spans="1:49" ht="15" customHeight="1">
      <c r="A95" s="2"/>
      <c r="B95" s="1"/>
      <c r="C95" s="1"/>
      <c r="D95" s="25" t="s">
        <v>117</v>
      </c>
      <c r="E95" s="28">
        <v>14</v>
      </c>
      <c r="F95" s="28">
        <v>10</v>
      </c>
      <c r="G95" s="28">
        <v>6</v>
      </c>
      <c r="H95" s="28"/>
      <c r="I95" s="28"/>
      <c r="J95" s="28">
        <f>SUM(E95:G95)</f>
        <v>30</v>
      </c>
      <c r="K95" s="27">
        <v>3</v>
      </c>
      <c r="L95" s="28" t="s">
        <v>118</v>
      </c>
    </row>
    <row r="96" spans="1:49" ht="15" customHeight="1">
      <c r="A96" s="2"/>
      <c r="B96" s="1"/>
      <c r="C96" s="1"/>
      <c r="D96" s="70" t="str">
        <f>"Total UE "&amp;B94</f>
        <v>Total UE 2-Informatique</v>
      </c>
      <c r="E96" s="71">
        <f>SUM(E94:E95)</f>
        <v>30</v>
      </c>
      <c r="F96" s="71">
        <f>SUM(F94:F95)</f>
        <v>22</v>
      </c>
      <c r="G96" s="71">
        <f>SUM(G94:G95)</f>
        <v>18</v>
      </c>
      <c r="H96" s="71"/>
      <c r="I96" s="71"/>
      <c r="J96" s="71">
        <f>SUM(J94:J95)</f>
        <v>70</v>
      </c>
      <c r="K96" s="68">
        <f>SUM(K94:K95)</f>
        <v>7</v>
      </c>
      <c r="L96" s="71"/>
    </row>
    <row r="97" spans="1:14" ht="15" customHeight="1">
      <c r="A97" s="2"/>
      <c r="B97" s="1" t="s">
        <v>27</v>
      </c>
      <c r="C97" s="83">
        <f>K98</f>
        <v>2.5</v>
      </c>
      <c r="D97" s="25" t="s">
        <v>119</v>
      </c>
      <c r="E97" s="28">
        <v>28</v>
      </c>
      <c r="F97" s="28">
        <v>0</v>
      </c>
      <c r="G97" s="28">
        <v>0</v>
      </c>
      <c r="H97" s="28"/>
      <c r="I97" s="28"/>
      <c r="J97" s="28">
        <f>SUM(E97:G97)</f>
        <v>28</v>
      </c>
      <c r="K97" s="27">
        <v>2.5</v>
      </c>
      <c r="L97" s="28" t="s">
        <v>120</v>
      </c>
    </row>
    <row r="98" spans="1:14" ht="15" customHeight="1">
      <c r="A98" s="2"/>
      <c r="B98" s="1"/>
      <c r="C98" s="83"/>
      <c r="D98" s="70" t="str">
        <f>"Total UE "&amp;B97</f>
        <v>Total UE 3-Sciences</v>
      </c>
      <c r="E98" s="71">
        <f>SUM(E97:E97)</f>
        <v>28</v>
      </c>
      <c r="F98" s="71">
        <f>SUM(F97:F97)</f>
        <v>0</v>
      </c>
      <c r="G98" s="71">
        <f>SUM(G97:G97)</f>
        <v>0</v>
      </c>
      <c r="H98" s="71">
        <f>SUM(H97:H97)</f>
        <v>0</v>
      </c>
      <c r="I98" s="71"/>
      <c r="J98" s="71">
        <f>SUM(J97:J97)</f>
        <v>28</v>
      </c>
      <c r="K98" s="68">
        <f>SUM(K97:K97)</f>
        <v>2.5</v>
      </c>
      <c r="L98" s="71"/>
      <c r="N98" s="17"/>
    </row>
    <row r="99" spans="1:14" ht="15" customHeight="1">
      <c r="A99" s="2"/>
      <c r="B99" s="1" t="s">
        <v>32</v>
      </c>
      <c r="C99" s="82">
        <f>K102</f>
        <v>6.5</v>
      </c>
      <c r="D99" s="25" t="s">
        <v>35</v>
      </c>
      <c r="E99" s="28">
        <v>0</v>
      </c>
      <c r="F99" s="28">
        <v>30</v>
      </c>
      <c r="G99" s="28">
        <v>0</v>
      </c>
      <c r="H99" s="28"/>
      <c r="I99" s="28"/>
      <c r="J99" s="28">
        <f>SUM(E99:G99)</f>
        <v>30</v>
      </c>
      <c r="K99" s="27">
        <v>2</v>
      </c>
      <c r="L99" s="28" t="s">
        <v>123</v>
      </c>
    </row>
    <row r="100" spans="1:14" ht="15.75">
      <c r="A100" s="2"/>
      <c r="B100" s="1"/>
      <c r="C100" s="1"/>
      <c r="D100" s="25" t="s">
        <v>124</v>
      </c>
      <c r="E100" s="28">
        <v>0</v>
      </c>
      <c r="F100" s="28">
        <v>30</v>
      </c>
      <c r="G100" s="28">
        <v>0</v>
      </c>
      <c r="H100" s="28"/>
      <c r="I100" s="28"/>
      <c r="J100" s="28">
        <f>SUM(E100:G100)</f>
        <v>30</v>
      </c>
      <c r="K100" s="27">
        <v>3</v>
      </c>
      <c r="L100" s="28" t="s">
        <v>125</v>
      </c>
    </row>
    <row r="101" spans="1:14" ht="15.75">
      <c r="A101" s="2"/>
      <c r="B101" s="1"/>
      <c r="C101" s="1"/>
      <c r="D101" s="40" t="s">
        <v>126</v>
      </c>
      <c r="E101" s="28"/>
      <c r="F101" s="28"/>
      <c r="G101" s="28">
        <v>30</v>
      </c>
      <c r="H101" s="28"/>
      <c r="I101" s="28"/>
      <c r="J101" s="28">
        <v>30</v>
      </c>
      <c r="K101" s="27">
        <v>1.5</v>
      </c>
      <c r="L101" s="28" t="s">
        <v>127</v>
      </c>
    </row>
    <row r="102" spans="1:14" ht="15.75">
      <c r="A102" s="2"/>
      <c r="B102" s="1"/>
      <c r="C102" s="1"/>
      <c r="D102" s="70" t="str">
        <f>"Total UE "&amp;B99</f>
        <v>Total UE 4-SHEJS/Langues</v>
      </c>
      <c r="E102" s="71">
        <f>SUM(E99:E100)</f>
        <v>0</v>
      </c>
      <c r="F102" s="71">
        <f>SUM(F99:F100)</f>
        <v>60</v>
      </c>
      <c r="G102" s="71">
        <f>SUM(G99:G100)</f>
        <v>0</v>
      </c>
      <c r="H102" s="71"/>
      <c r="I102" s="71"/>
      <c r="J102" s="71">
        <f>SUM(J99:J101)</f>
        <v>90</v>
      </c>
      <c r="K102" s="68">
        <f>SUM(K99:K101)</f>
        <v>6.5</v>
      </c>
      <c r="L102" s="71"/>
    </row>
    <row r="103" spans="1:14" ht="15" customHeight="1">
      <c r="A103" s="2"/>
      <c r="B103" s="1" t="s">
        <v>130</v>
      </c>
      <c r="C103" s="82">
        <f>K104</f>
        <v>6</v>
      </c>
      <c r="D103" s="40" t="s">
        <v>131</v>
      </c>
      <c r="E103" s="28"/>
      <c r="F103" s="28"/>
      <c r="G103" s="28"/>
      <c r="H103" s="28"/>
      <c r="I103" s="28"/>
      <c r="J103" s="28"/>
      <c r="K103" s="27">
        <v>6</v>
      </c>
      <c r="L103" s="28" t="s">
        <v>132</v>
      </c>
    </row>
    <row r="104" spans="1:14" ht="15.75">
      <c r="A104" s="2"/>
      <c r="B104" s="1"/>
      <c r="C104" s="1"/>
      <c r="D104" s="70" t="str">
        <f>"Total UE "&amp;B103</f>
        <v>Total UE 5-Contrat professionnalisation</v>
      </c>
      <c r="E104" s="71"/>
      <c r="F104" s="71"/>
      <c r="G104" s="71"/>
      <c r="H104" s="71"/>
      <c r="I104" s="71"/>
      <c r="J104" s="71"/>
      <c r="K104" s="68">
        <f>K103</f>
        <v>6</v>
      </c>
      <c r="L104" s="71"/>
    </row>
    <row r="105" spans="1:14" ht="17.25" customHeight="1">
      <c r="A105" s="84" t="s">
        <v>11</v>
      </c>
      <c r="B105" s="84"/>
      <c r="C105" s="73">
        <f>SUM(C91:C104)</f>
        <v>30</v>
      </c>
      <c r="D105" s="65" t="s">
        <v>128</v>
      </c>
      <c r="E105" s="73">
        <f t="shared" ref="E105:K105" si="6">E93+E96+E98+E102+E104</f>
        <v>102</v>
      </c>
      <c r="F105" s="73">
        <f t="shared" si="6"/>
        <v>92</v>
      </c>
      <c r="G105" s="73">
        <f t="shared" si="6"/>
        <v>46</v>
      </c>
      <c r="H105" s="73">
        <f t="shared" si="6"/>
        <v>0</v>
      </c>
      <c r="I105" s="73">
        <f t="shared" si="6"/>
        <v>0</v>
      </c>
      <c r="J105" s="73">
        <f t="shared" si="6"/>
        <v>270</v>
      </c>
      <c r="K105" s="73">
        <f t="shared" si="6"/>
        <v>30</v>
      </c>
      <c r="L105" s="73"/>
    </row>
    <row r="106" spans="1:14" ht="13.5" customHeight="1">
      <c r="A106" s="60"/>
      <c r="B106" s="61"/>
      <c r="C106" s="74"/>
      <c r="D106" s="75"/>
      <c r="E106" s="74"/>
      <c r="F106" s="74"/>
      <c r="G106" s="74"/>
      <c r="H106" s="74"/>
      <c r="I106" s="74"/>
      <c r="J106" s="74"/>
      <c r="K106" s="76"/>
      <c r="L106" s="74"/>
    </row>
    <row r="107" spans="1:14" ht="47.25">
      <c r="A107" s="64" t="s">
        <v>2</v>
      </c>
      <c r="B107" s="64" t="s">
        <v>3</v>
      </c>
      <c r="C107" s="64" t="s">
        <v>4</v>
      </c>
      <c r="D107" s="65" t="s">
        <v>5</v>
      </c>
      <c r="E107" s="64" t="s">
        <v>6</v>
      </c>
      <c r="F107" s="64" t="s">
        <v>7</v>
      </c>
      <c r="G107" s="64" t="s">
        <v>8</v>
      </c>
      <c r="H107" s="64" t="s">
        <v>9</v>
      </c>
      <c r="I107" s="64" t="s">
        <v>10</v>
      </c>
      <c r="J107" s="64" t="s">
        <v>11</v>
      </c>
      <c r="K107" s="66" t="s">
        <v>12</v>
      </c>
      <c r="L107" s="64" t="s">
        <v>13</v>
      </c>
    </row>
    <row r="108" spans="1:14" ht="15" customHeight="1">
      <c r="A108" s="2" t="s">
        <v>133</v>
      </c>
      <c r="B108" s="85" t="s">
        <v>134</v>
      </c>
      <c r="C108" s="1">
        <v>5</v>
      </c>
      <c r="D108" s="40" t="s">
        <v>135</v>
      </c>
      <c r="E108" s="28"/>
      <c r="F108" s="28"/>
      <c r="G108" s="28"/>
      <c r="H108" s="28"/>
      <c r="I108" s="28"/>
      <c r="J108" s="28"/>
      <c r="K108" s="27">
        <v>5</v>
      </c>
      <c r="L108" s="37" t="s">
        <v>136</v>
      </c>
      <c r="M108" s="35"/>
    </row>
    <row r="109" spans="1:14" ht="15.75">
      <c r="A109" s="2"/>
      <c r="B109" s="85"/>
      <c r="C109" s="1"/>
      <c r="D109" s="70" t="str">
        <f>"Total UE "&amp;B108</f>
        <v>Total UE 1- Stage A4</v>
      </c>
      <c r="E109" s="71">
        <f>SUM(E107:E108)</f>
        <v>0</v>
      </c>
      <c r="F109" s="71">
        <f>SUM(F107:F108)</f>
        <v>0</v>
      </c>
      <c r="G109" s="71">
        <f>SUM(G107:G108)</f>
        <v>0</v>
      </c>
      <c r="H109" s="71">
        <f>SUM(H107:H108)</f>
        <v>0</v>
      </c>
      <c r="I109" s="71"/>
      <c r="J109" s="71">
        <f>SUM(J107:J108)</f>
        <v>0</v>
      </c>
      <c r="K109" s="68">
        <f>SUM(K107:K108)</f>
        <v>5</v>
      </c>
      <c r="L109" s="71"/>
    </row>
    <row r="110" spans="1:14" ht="15.75">
      <c r="A110" s="2"/>
      <c r="B110" s="85" t="s">
        <v>137</v>
      </c>
      <c r="C110" s="1">
        <v>25</v>
      </c>
      <c r="D110" s="40" t="s">
        <v>138</v>
      </c>
      <c r="E110" s="28"/>
      <c r="F110" s="28"/>
      <c r="G110" s="28"/>
      <c r="H110" s="28"/>
      <c r="I110" s="28"/>
      <c r="J110" s="28"/>
      <c r="K110" s="27">
        <v>25</v>
      </c>
      <c r="L110" s="37" t="s">
        <v>139</v>
      </c>
      <c r="M110" s="35"/>
    </row>
    <row r="111" spans="1:14" ht="15.75">
      <c r="A111" s="2"/>
      <c r="B111" s="85"/>
      <c r="C111" s="1"/>
      <c r="D111" s="70" t="str">
        <f>"Total UE "&amp;B110</f>
        <v>Total UE 2- Stage A5</v>
      </c>
      <c r="E111" s="71">
        <f>SUM(E109:E110)</f>
        <v>0</v>
      </c>
      <c r="F111" s="71">
        <f>SUM(F109:F110)</f>
        <v>0</v>
      </c>
      <c r="G111" s="71">
        <f>SUM(G109:G110)</f>
        <v>0</v>
      </c>
      <c r="H111" s="71">
        <f>SUM(H109:H110)</f>
        <v>0</v>
      </c>
      <c r="I111" s="71"/>
      <c r="J111" s="71">
        <f>SUM(J109:J110)</f>
        <v>0</v>
      </c>
      <c r="K111" s="68">
        <f>K110</f>
        <v>25</v>
      </c>
      <c r="L111" s="71"/>
    </row>
    <row r="112" spans="1:14" ht="15.75" customHeight="1">
      <c r="A112" s="84" t="s">
        <v>11</v>
      </c>
      <c r="B112" s="84"/>
      <c r="C112" s="73">
        <v>30</v>
      </c>
      <c r="D112" s="65" t="s">
        <v>140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7">
        <v>30</v>
      </c>
      <c r="L112" s="78"/>
    </row>
    <row r="113" spans="1:12" ht="15.75">
      <c r="A113" s="60"/>
      <c r="B113" s="61"/>
      <c r="C113" s="60"/>
      <c r="D113" s="62"/>
      <c r="E113" s="61"/>
      <c r="F113" s="61"/>
      <c r="G113" s="61"/>
      <c r="H113" s="61"/>
      <c r="I113" s="61"/>
      <c r="J113" s="61"/>
      <c r="K113" s="46"/>
      <c r="L113" s="44"/>
    </row>
    <row r="114" spans="1:12" ht="47.25">
      <c r="A114" s="64" t="s">
        <v>2</v>
      </c>
      <c r="B114" s="64" t="s">
        <v>3</v>
      </c>
      <c r="C114" s="64" t="s">
        <v>4</v>
      </c>
      <c r="D114" s="65" t="s">
        <v>5</v>
      </c>
      <c r="E114" s="64" t="s">
        <v>6</v>
      </c>
      <c r="F114" s="64" t="s">
        <v>7</v>
      </c>
      <c r="G114" s="64" t="s">
        <v>8</v>
      </c>
      <c r="H114" s="64" t="s">
        <v>9</v>
      </c>
      <c r="I114" s="64" t="s">
        <v>10</v>
      </c>
      <c r="J114" s="64" t="s">
        <v>11</v>
      </c>
      <c r="K114" s="66" t="s">
        <v>12</v>
      </c>
      <c r="L114" s="64" t="s">
        <v>13</v>
      </c>
    </row>
    <row r="115" spans="1:12" ht="15.75" customHeight="1">
      <c r="A115" s="2" t="s">
        <v>141</v>
      </c>
      <c r="B115" s="85" t="s">
        <v>134</v>
      </c>
      <c r="C115" s="1">
        <v>5</v>
      </c>
      <c r="D115" s="40" t="s">
        <v>135</v>
      </c>
      <c r="E115" s="28"/>
      <c r="F115" s="28"/>
      <c r="G115" s="28"/>
      <c r="H115" s="28"/>
      <c r="I115" s="28"/>
      <c r="J115" s="28"/>
      <c r="K115" s="27">
        <v>5</v>
      </c>
      <c r="L115" s="37" t="s">
        <v>136</v>
      </c>
    </row>
    <row r="116" spans="1:12" ht="15.75">
      <c r="A116" s="2"/>
      <c r="B116" s="85"/>
      <c r="C116" s="1"/>
      <c r="D116" s="70" t="str">
        <f>"Total UE "&amp;B115</f>
        <v>Total UE 1- Stage A4</v>
      </c>
      <c r="E116" s="71">
        <f>SUM(E114:E115)</f>
        <v>0</v>
      </c>
      <c r="F116" s="71">
        <f>SUM(F114:F115)</f>
        <v>0</v>
      </c>
      <c r="G116" s="71">
        <f>SUM(G114:G115)</f>
        <v>0</v>
      </c>
      <c r="H116" s="71">
        <f>SUM(H114:H115)</f>
        <v>0</v>
      </c>
      <c r="I116" s="71"/>
      <c r="J116" s="71">
        <f>SUM(J114:J115)</f>
        <v>0</v>
      </c>
      <c r="K116" s="68">
        <f>SUM(K114:K115)</f>
        <v>5</v>
      </c>
      <c r="L116" s="71"/>
    </row>
    <row r="117" spans="1:12" ht="15.75" customHeight="1">
      <c r="A117" s="2"/>
      <c r="B117" s="1" t="s">
        <v>142</v>
      </c>
      <c r="C117" s="1">
        <v>25</v>
      </c>
      <c r="D117" s="40" t="s">
        <v>131</v>
      </c>
      <c r="E117" s="28"/>
      <c r="F117" s="28"/>
      <c r="G117" s="28"/>
      <c r="H117" s="28"/>
      <c r="I117" s="28"/>
      <c r="J117" s="28"/>
      <c r="K117" s="27">
        <v>25</v>
      </c>
      <c r="L117" s="37" t="s">
        <v>143</v>
      </c>
    </row>
    <row r="118" spans="1:12" ht="15.75">
      <c r="A118" s="2"/>
      <c r="B118" s="1"/>
      <c r="C118" s="1"/>
      <c r="D118" s="70" t="str">
        <f>"Total UE "&amp;B117</f>
        <v>Total UE 2-  Contrat professionnalisation</v>
      </c>
      <c r="E118" s="71">
        <f>SUM(E116:E117)</f>
        <v>0</v>
      </c>
      <c r="F118" s="71">
        <f>SUM(F116:F117)</f>
        <v>0</v>
      </c>
      <c r="G118" s="71">
        <f>SUM(G116:G117)</f>
        <v>0</v>
      </c>
      <c r="H118" s="71">
        <f>SUM(H116:H117)</f>
        <v>0</v>
      </c>
      <c r="I118" s="71"/>
      <c r="J118" s="71">
        <f>SUM(J116:J117)</f>
        <v>0</v>
      </c>
      <c r="K118" s="68">
        <f>K117</f>
        <v>25</v>
      </c>
      <c r="L118" s="71"/>
    </row>
    <row r="119" spans="1:12" ht="15.75" customHeight="1">
      <c r="A119" s="84" t="s">
        <v>11</v>
      </c>
      <c r="B119" s="84"/>
      <c r="C119" s="73">
        <v>30</v>
      </c>
      <c r="D119" s="65" t="s">
        <v>140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7">
        <v>30</v>
      </c>
      <c r="L119" s="78"/>
    </row>
    <row r="120" spans="1:12" ht="15.75">
      <c r="A120" s="60"/>
      <c r="B120" s="61"/>
      <c r="C120" s="60"/>
      <c r="D120" s="62"/>
      <c r="E120" s="61"/>
      <c r="F120" s="61"/>
      <c r="G120" s="61"/>
      <c r="H120" s="61"/>
      <c r="I120" s="61"/>
      <c r="J120" s="61"/>
      <c r="K120" s="46"/>
      <c r="L120" s="44"/>
    </row>
    <row r="121" spans="1:12" ht="15.75">
      <c r="A121" s="60"/>
      <c r="B121" s="61"/>
      <c r="C121" s="60"/>
      <c r="D121" s="62"/>
      <c r="E121" s="61"/>
      <c r="F121" s="61"/>
      <c r="G121" s="61"/>
      <c r="H121" s="61"/>
      <c r="I121" s="61"/>
      <c r="J121" s="61"/>
      <c r="K121" s="46"/>
      <c r="L121" s="44"/>
    </row>
    <row r="122" spans="1:12" ht="47.25">
      <c r="A122" s="60"/>
      <c r="B122" s="61"/>
      <c r="C122" s="60"/>
      <c r="D122" s="62"/>
      <c r="E122" s="79" t="s">
        <v>6</v>
      </c>
      <c r="F122" s="79" t="s">
        <v>7</v>
      </c>
      <c r="G122" s="79" t="s">
        <v>8</v>
      </c>
      <c r="H122" s="79" t="s">
        <v>9</v>
      </c>
      <c r="I122" s="79" t="s">
        <v>10</v>
      </c>
      <c r="J122" s="79" t="s">
        <v>11</v>
      </c>
      <c r="K122" s="79" t="s">
        <v>144</v>
      </c>
      <c r="L122" s="44"/>
    </row>
    <row r="123" spans="1:12" ht="15.75">
      <c r="A123" s="60"/>
      <c r="B123" s="61"/>
      <c r="C123" s="60"/>
      <c r="D123" s="80" t="s">
        <v>145</v>
      </c>
      <c r="E123" s="81">
        <f t="shared" ref="E123:K123" si="7">E112+E88+E72+E56+E39+E18</f>
        <v>483</v>
      </c>
      <c r="F123" s="81">
        <f t="shared" si="7"/>
        <v>649</v>
      </c>
      <c r="G123" s="81">
        <f t="shared" si="7"/>
        <v>413</v>
      </c>
      <c r="H123" s="81">
        <f t="shared" si="7"/>
        <v>288</v>
      </c>
      <c r="I123" s="81">
        <f t="shared" si="7"/>
        <v>30</v>
      </c>
      <c r="J123" s="81">
        <f t="shared" si="7"/>
        <v>1863</v>
      </c>
      <c r="K123" s="81">
        <f t="shared" si="7"/>
        <v>180</v>
      </c>
      <c r="L123" s="44"/>
    </row>
  </sheetData>
  <mergeCells count="78">
    <mergeCell ref="A119:B119"/>
    <mergeCell ref="A112:B112"/>
    <mergeCell ref="A115:A118"/>
    <mergeCell ref="B115:B116"/>
    <mergeCell ref="C115:C116"/>
    <mergeCell ref="B117:B118"/>
    <mergeCell ref="C117:C118"/>
    <mergeCell ref="A105:B105"/>
    <mergeCell ref="A108:A111"/>
    <mergeCell ref="B108:B109"/>
    <mergeCell ref="C108:C109"/>
    <mergeCell ref="B110:B111"/>
    <mergeCell ref="C110:C111"/>
    <mergeCell ref="A88:B88"/>
    <mergeCell ref="A91:A104"/>
    <mergeCell ref="B91:B93"/>
    <mergeCell ref="C91:C93"/>
    <mergeCell ref="B94:B96"/>
    <mergeCell ref="C94:C96"/>
    <mergeCell ref="B97:B98"/>
    <mergeCell ref="C97:C98"/>
    <mergeCell ref="B99:B102"/>
    <mergeCell ref="C99:C102"/>
    <mergeCell ref="B103:B104"/>
    <mergeCell ref="C103:C104"/>
    <mergeCell ref="A72:B72"/>
    <mergeCell ref="A75:A87"/>
    <mergeCell ref="B75:B77"/>
    <mergeCell ref="C75:C77"/>
    <mergeCell ref="B78:B80"/>
    <mergeCell ref="C78:C80"/>
    <mergeCell ref="B81:B83"/>
    <mergeCell ref="C81:C83"/>
    <mergeCell ref="B84:B87"/>
    <mergeCell ref="C84:C87"/>
    <mergeCell ref="A56:B56"/>
    <mergeCell ref="A59:A71"/>
    <mergeCell ref="B59:B62"/>
    <mergeCell ref="C59:C62"/>
    <mergeCell ref="B63:B66"/>
    <mergeCell ref="C63:C66"/>
    <mergeCell ref="B67:B68"/>
    <mergeCell ref="C67:C68"/>
    <mergeCell ref="B69:B71"/>
    <mergeCell ref="C69:C71"/>
    <mergeCell ref="A39:B39"/>
    <mergeCell ref="A42:A55"/>
    <mergeCell ref="B42:B45"/>
    <mergeCell ref="C42:C45"/>
    <mergeCell ref="B46:B49"/>
    <mergeCell ref="C46:C49"/>
    <mergeCell ref="B50:B51"/>
    <mergeCell ref="C50:C51"/>
    <mergeCell ref="B52:B55"/>
    <mergeCell ref="C52:C55"/>
    <mergeCell ref="A18:B18"/>
    <mergeCell ref="A21:A38"/>
    <mergeCell ref="B21:B25"/>
    <mergeCell ref="C21:C25"/>
    <mergeCell ref="B26:B30"/>
    <mergeCell ref="C26:C30"/>
    <mergeCell ref="B31:B32"/>
    <mergeCell ref="C31:C32"/>
    <mergeCell ref="B33:B36"/>
    <mergeCell ref="C33:C36"/>
    <mergeCell ref="B37:B38"/>
    <mergeCell ref="C37:C38"/>
    <mergeCell ref="A1:L1"/>
    <mergeCell ref="A2:L2"/>
    <mergeCell ref="A4:A17"/>
    <mergeCell ref="B4:B7"/>
    <mergeCell ref="C4:C7"/>
    <mergeCell ref="B8:B10"/>
    <mergeCell ref="C8:C10"/>
    <mergeCell ref="B11:B13"/>
    <mergeCell ref="C11:C13"/>
    <mergeCell ref="B14:B17"/>
    <mergeCell ref="C14:C17"/>
  </mergeCells>
  <pageMargins left="0.98402777777777795" right="0.98402777777777795" top="0.196527777777778" bottom="0.196527777777778" header="0.511811023622047" footer="0.511811023622047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CFCB-0FDC-420D-8110-F4CCDF99E79E}">
  <dimension ref="A1:AMC122"/>
  <sheetViews>
    <sheetView tabSelected="1" view="pageLayout" zoomScale="55" zoomScaleNormal="85" zoomScalePageLayoutView="55" workbookViewId="0">
      <selection sqref="A1:L1"/>
    </sheetView>
  </sheetViews>
  <sheetFormatPr baseColWidth="10" defaultColWidth="6.140625" defaultRowHeight="15"/>
  <cols>
    <col min="1" max="1" width="11.42578125" style="15" customWidth="1"/>
    <col min="2" max="2" width="19" style="15" customWidth="1"/>
    <col min="3" max="3" width="6.140625" style="15"/>
    <col min="4" max="4" width="52.5703125" style="15" customWidth="1"/>
    <col min="5" max="6" width="6.140625" style="16"/>
    <col min="7" max="7" width="6.85546875" style="16" customWidth="1"/>
    <col min="8" max="8" width="16" style="16" customWidth="1"/>
    <col min="9" max="9" width="12.140625" style="16" customWidth="1"/>
    <col min="10" max="11" width="6.140625" style="16"/>
    <col min="12" max="12" width="9.28515625" style="16" customWidth="1"/>
    <col min="13" max="13" width="17.85546875" customWidth="1"/>
    <col min="14" max="14" width="17.85546875" style="15" customWidth="1"/>
    <col min="15" max="15" width="23.5703125" style="17" customWidth="1"/>
    <col min="16" max="16" width="22.85546875" style="15" customWidth="1"/>
    <col min="17" max="17" width="25.7109375" style="15" customWidth="1"/>
    <col min="18" max="1017" width="6.140625" style="15"/>
  </cols>
  <sheetData>
    <row r="1" spans="1:71" s="20" customFormat="1" ht="46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9"/>
    </row>
    <row r="2" spans="1:71" s="15" customFormat="1" ht="36" customHeight="1">
      <c r="A2" s="21" t="s">
        <v>2</v>
      </c>
      <c r="B2" s="21" t="s">
        <v>3</v>
      </c>
      <c r="C2" s="21" t="s">
        <v>4</v>
      </c>
      <c r="D2" s="22" t="s">
        <v>5</v>
      </c>
      <c r="E2" s="21" t="s">
        <v>6</v>
      </c>
      <c r="F2" s="21" t="s">
        <v>7</v>
      </c>
      <c r="G2" s="21" t="s">
        <v>8</v>
      </c>
      <c r="H2" s="21" t="s">
        <v>9</v>
      </c>
      <c r="I2" s="21" t="s">
        <v>10</v>
      </c>
      <c r="J2" s="21" t="s">
        <v>11</v>
      </c>
      <c r="K2" s="23" t="s">
        <v>12</v>
      </c>
      <c r="L2" s="21" t="s">
        <v>13</v>
      </c>
      <c r="M2"/>
      <c r="O2" s="24"/>
    </row>
    <row r="3" spans="1:71" s="15" customFormat="1" ht="15" customHeight="1">
      <c r="A3" s="12" t="s">
        <v>14</v>
      </c>
      <c r="B3" s="11" t="s">
        <v>15</v>
      </c>
      <c r="C3" s="10">
        <f>K6</f>
        <v>11</v>
      </c>
      <c r="D3" s="25" t="s">
        <v>16</v>
      </c>
      <c r="E3" s="26">
        <v>24</v>
      </c>
      <c r="F3" s="26">
        <v>36</v>
      </c>
      <c r="G3" s="26">
        <v>0</v>
      </c>
      <c r="H3" s="26"/>
      <c r="I3" s="26"/>
      <c r="J3" s="26">
        <f>SUM(E3:H3)</f>
        <v>60</v>
      </c>
      <c r="K3" s="27">
        <v>4.5</v>
      </c>
      <c r="L3" s="28" t="s">
        <v>17</v>
      </c>
      <c r="M3"/>
      <c r="O3" s="24"/>
    </row>
    <row r="4" spans="1:71" s="15" customFormat="1" ht="15" customHeight="1">
      <c r="A4" s="12"/>
      <c r="B4" s="11"/>
      <c r="C4" s="11"/>
      <c r="D4" s="25" t="s">
        <v>18</v>
      </c>
      <c r="E4" s="26">
        <v>8</v>
      </c>
      <c r="F4" s="26">
        <v>8</v>
      </c>
      <c r="G4" s="26">
        <v>8</v>
      </c>
      <c r="H4" s="26"/>
      <c r="I4" s="26"/>
      <c r="J4" s="26">
        <f>SUM(E4:H4)</f>
        <v>24</v>
      </c>
      <c r="K4" s="27">
        <v>2</v>
      </c>
      <c r="L4" s="28" t="s">
        <v>19</v>
      </c>
      <c r="M4" s="24"/>
      <c r="O4" s="24"/>
    </row>
    <row r="5" spans="1:71" s="15" customFormat="1" ht="15" customHeight="1">
      <c r="A5" s="12"/>
      <c r="B5" s="11"/>
      <c r="C5" s="11"/>
      <c r="D5" s="25" t="s">
        <v>20</v>
      </c>
      <c r="E5" s="26">
        <v>20</v>
      </c>
      <c r="F5" s="26">
        <v>20</v>
      </c>
      <c r="G5" s="26">
        <v>16</v>
      </c>
      <c r="H5" s="26"/>
      <c r="I5" s="26"/>
      <c r="J5" s="26">
        <f>SUM(E5:H5)</f>
        <v>56</v>
      </c>
      <c r="K5" s="27">
        <v>4.5</v>
      </c>
      <c r="L5" s="28" t="s">
        <v>21</v>
      </c>
      <c r="M5" s="24"/>
      <c r="O5" s="24"/>
    </row>
    <row r="6" spans="1:71" s="15" customFormat="1" ht="15" customHeight="1">
      <c r="A6" s="12"/>
      <c r="B6" s="11"/>
      <c r="C6" s="11"/>
      <c r="D6" s="29" t="str">
        <f>"Total UE "&amp;B3</f>
        <v>Total UE 1-Mathématiques</v>
      </c>
      <c r="E6" s="30">
        <f>SUM(E3:E5)</f>
        <v>52</v>
      </c>
      <c r="F6" s="30">
        <f>SUM(F3:F5)</f>
        <v>64</v>
      </c>
      <c r="G6" s="30">
        <f>SUM(G3:G5)</f>
        <v>24</v>
      </c>
      <c r="H6" s="30">
        <f>SUM(H3:H5)</f>
        <v>0</v>
      </c>
      <c r="I6" s="30"/>
      <c r="J6" s="30">
        <f>SUM(J3:J5)</f>
        <v>140</v>
      </c>
      <c r="K6" s="31">
        <f>SUM(K3:K5)</f>
        <v>11</v>
      </c>
      <c r="L6" s="32"/>
      <c r="M6" s="24"/>
      <c r="O6" s="24"/>
    </row>
    <row r="7" spans="1:71" s="15" customFormat="1" ht="15" customHeight="1">
      <c r="A7" s="12"/>
      <c r="B7" s="11" t="s">
        <v>22</v>
      </c>
      <c r="C7" s="10">
        <f>K9</f>
        <v>7</v>
      </c>
      <c r="D7" s="33" t="s">
        <v>23</v>
      </c>
      <c r="E7" s="26">
        <v>8</v>
      </c>
      <c r="F7" s="26">
        <v>2</v>
      </c>
      <c r="G7" s="26">
        <v>15</v>
      </c>
      <c r="H7" s="26"/>
      <c r="I7" s="26"/>
      <c r="J7" s="26">
        <f>SUM(E7:H7)</f>
        <v>25</v>
      </c>
      <c r="K7" s="27">
        <v>2</v>
      </c>
      <c r="L7" s="28" t="s">
        <v>24</v>
      </c>
      <c r="M7" s="24"/>
      <c r="O7" s="24"/>
    </row>
    <row r="8" spans="1:71" s="15" customFormat="1" ht="15" customHeight="1">
      <c r="A8" s="12"/>
      <c r="B8" s="11"/>
      <c r="C8" s="11"/>
      <c r="D8" s="25" t="s">
        <v>25</v>
      </c>
      <c r="E8" s="26">
        <v>20</v>
      </c>
      <c r="F8" s="26">
        <v>12</v>
      </c>
      <c r="G8" s="26">
        <v>30</v>
      </c>
      <c r="H8" s="26"/>
      <c r="I8" s="26"/>
      <c r="J8" s="26">
        <f>SUM(E8:H8)</f>
        <v>62</v>
      </c>
      <c r="K8" s="27">
        <v>5</v>
      </c>
      <c r="L8" s="34" t="s">
        <v>26</v>
      </c>
      <c r="M8" s="24"/>
      <c r="O8" s="24"/>
      <c r="P8" s="35"/>
    </row>
    <row r="9" spans="1:71" s="15" customFormat="1" ht="15" customHeight="1">
      <c r="A9" s="12"/>
      <c r="B9" s="11"/>
      <c r="C9" s="11"/>
      <c r="D9" s="29" t="str">
        <f>"Total UE "&amp;B7</f>
        <v>Total UE 2-Informatique</v>
      </c>
      <c r="E9" s="30">
        <f>+SUM(E7:E8)</f>
        <v>28</v>
      </c>
      <c r="F9" s="30">
        <f>+SUM(F7:F8)</f>
        <v>14</v>
      </c>
      <c r="G9" s="30">
        <f>+SUM(G7:G8)</f>
        <v>45</v>
      </c>
      <c r="H9" s="30">
        <f>+SUM(H7:H8)</f>
        <v>0</v>
      </c>
      <c r="I9" s="30"/>
      <c r="J9" s="30">
        <f>+SUM(J7:J8)</f>
        <v>87</v>
      </c>
      <c r="K9" s="31">
        <f>+SUM(K7:K8)</f>
        <v>7</v>
      </c>
      <c r="L9" s="32"/>
      <c r="M9" s="36"/>
      <c r="O9" s="36"/>
      <c r="P9" s="35"/>
    </row>
    <row r="10" spans="1:71" s="15" customFormat="1" ht="15" customHeight="1">
      <c r="A10" s="12"/>
      <c r="B10" s="11" t="s">
        <v>27</v>
      </c>
      <c r="C10" s="10">
        <f>K12</f>
        <v>7</v>
      </c>
      <c r="D10" s="25" t="s">
        <v>28</v>
      </c>
      <c r="E10" s="26">
        <v>0</v>
      </c>
      <c r="F10" s="26">
        <v>4</v>
      </c>
      <c r="G10" s="26">
        <v>4</v>
      </c>
      <c r="H10" s="26">
        <v>40</v>
      </c>
      <c r="I10" s="26"/>
      <c r="J10" s="26">
        <f>SUM(E10:H10)</f>
        <v>48</v>
      </c>
      <c r="K10" s="27">
        <v>4</v>
      </c>
      <c r="L10" s="37" t="s">
        <v>29</v>
      </c>
      <c r="M10" s="38"/>
      <c r="O10" s="24"/>
      <c r="P10" s="39"/>
    </row>
    <row r="11" spans="1:71" s="15" customFormat="1" ht="15" customHeight="1">
      <c r="A11" s="12"/>
      <c r="B11" s="11"/>
      <c r="C11" s="11"/>
      <c r="D11" s="25" t="s">
        <v>30</v>
      </c>
      <c r="E11" s="26">
        <v>16</v>
      </c>
      <c r="F11" s="26">
        <v>26</v>
      </c>
      <c r="G11" s="26">
        <v>0</v>
      </c>
      <c r="H11" s="26"/>
      <c r="I11" s="26"/>
      <c r="J11" s="26">
        <f>SUM(E11:G11)</f>
        <v>42</v>
      </c>
      <c r="K11" s="27">
        <v>3</v>
      </c>
      <c r="L11" s="37" t="s">
        <v>31</v>
      </c>
      <c r="M11" s="38"/>
      <c r="O11" s="24"/>
    </row>
    <row r="12" spans="1:71" s="15" customFormat="1" ht="15" customHeight="1">
      <c r="A12" s="12"/>
      <c r="B12" s="11"/>
      <c r="C12" s="11"/>
      <c r="D12" s="29" t="str">
        <f>"Total UE "&amp;B10</f>
        <v>Total UE 3-Sciences</v>
      </c>
      <c r="E12" s="30">
        <f>SUM(E10:E11)</f>
        <v>16</v>
      </c>
      <c r="F12" s="30">
        <f>SUM(F10:F11)</f>
        <v>30</v>
      </c>
      <c r="G12" s="30">
        <f>SUM(G10:G11)</f>
        <v>4</v>
      </c>
      <c r="H12" s="30">
        <f>SUM(H10:H11)</f>
        <v>40</v>
      </c>
      <c r="I12" s="30"/>
      <c r="J12" s="30">
        <f>SUM(J10:J11)</f>
        <v>90</v>
      </c>
      <c r="K12" s="31">
        <f>SUM(K10:K11)</f>
        <v>7</v>
      </c>
      <c r="L12" s="32"/>
      <c r="M12" s="38"/>
      <c r="O12" s="24"/>
    </row>
    <row r="13" spans="1:71" s="15" customFormat="1" ht="15" customHeight="1">
      <c r="A13" s="12"/>
      <c r="B13" s="11" t="s">
        <v>32</v>
      </c>
      <c r="C13" s="10">
        <f>K16</f>
        <v>5</v>
      </c>
      <c r="D13" s="40" t="s">
        <v>33</v>
      </c>
      <c r="E13" s="26">
        <v>0</v>
      </c>
      <c r="F13" s="26">
        <v>30</v>
      </c>
      <c r="G13" s="26">
        <v>0</v>
      </c>
      <c r="H13" s="26"/>
      <c r="I13" s="26"/>
      <c r="J13" s="26">
        <f>SUM(E13:G13)</f>
        <v>30</v>
      </c>
      <c r="K13" s="27">
        <v>2</v>
      </c>
      <c r="L13" s="37" t="s">
        <v>34</v>
      </c>
      <c r="M13" s="38"/>
      <c r="N13" s="17"/>
      <c r="O13" s="24"/>
    </row>
    <row r="14" spans="1:71" s="15" customFormat="1" ht="15" customHeight="1">
      <c r="A14" s="12"/>
      <c r="B14" s="11"/>
      <c r="C14" s="11"/>
      <c r="D14" s="25" t="s">
        <v>35</v>
      </c>
      <c r="E14" s="26">
        <v>0</v>
      </c>
      <c r="F14" s="26">
        <v>30</v>
      </c>
      <c r="G14" s="26">
        <v>0</v>
      </c>
      <c r="H14" s="26"/>
      <c r="I14" s="26"/>
      <c r="J14" s="26">
        <f>SUM(E14:G14)</f>
        <v>30</v>
      </c>
      <c r="K14" s="27">
        <v>2</v>
      </c>
      <c r="L14" s="37" t="s">
        <v>36</v>
      </c>
      <c r="M14" s="38"/>
      <c r="N14" s="17"/>
      <c r="O14" s="24"/>
    </row>
    <row r="15" spans="1:71" s="15" customFormat="1" ht="15" customHeight="1">
      <c r="A15" s="12"/>
      <c r="B15" s="11"/>
      <c r="C15" s="11"/>
      <c r="D15" s="40" t="s">
        <v>37</v>
      </c>
      <c r="E15" s="26">
        <v>10</v>
      </c>
      <c r="F15" s="26">
        <v>0</v>
      </c>
      <c r="G15" s="26">
        <v>0</v>
      </c>
      <c r="H15" s="26"/>
      <c r="I15" s="26"/>
      <c r="J15" s="26">
        <f>SUM(E15:H15)</f>
        <v>10</v>
      </c>
      <c r="K15" s="27">
        <v>1</v>
      </c>
      <c r="L15" s="37" t="s">
        <v>38</v>
      </c>
      <c r="M15" s="38"/>
      <c r="N15" s="17"/>
      <c r="O15" s="24"/>
    </row>
    <row r="16" spans="1:71" s="15" customFormat="1" ht="15" customHeight="1">
      <c r="A16" s="12"/>
      <c r="B16" s="11"/>
      <c r="C16" s="11"/>
      <c r="D16" s="29" t="str">
        <f>"Total UE "&amp;B13</f>
        <v>Total UE 4-SHEJS/Langues</v>
      </c>
      <c r="E16" s="30">
        <f>SUM(E13:E15)</f>
        <v>10</v>
      </c>
      <c r="F16" s="30">
        <f>SUM(F13:F15)</f>
        <v>60</v>
      </c>
      <c r="G16" s="30">
        <f>SUM(G13:G15)</f>
        <v>0</v>
      </c>
      <c r="H16" s="30">
        <f>SUM(H13:H15)</f>
        <v>0</v>
      </c>
      <c r="I16" s="30"/>
      <c r="J16" s="30">
        <f>SUM(J13:J15)</f>
        <v>70</v>
      </c>
      <c r="K16" s="31">
        <f>SUM(K13:K15)</f>
        <v>5</v>
      </c>
      <c r="L16" s="32"/>
      <c r="M16" s="38"/>
      <c r="N16" s="17"/>
      <c r="O16" s="24"/>
    </row>
    <row r="17" spans="1:17" s="15" customFormat="1" ht="15" customHeight="1">
      <c r="A17" s="9" t="s">
        <v>11</v>
      </c>
      <c r="B17" s="9"/>
      <c r="C17" s="41">
        <f>SUM(C3:C16)</f>
        <v>30</v>
      </c>
      <c r="D17" s="22" t="s">
        <v>39</v>
      </c>
      <c r="E17" s="42">
        <f t="shared" ref="E17:K17" si="0">E6+E9+E12+E16</f>
        <v>106</v>
      </c>
      <c r="F17" s="42">
        <f t="shared" si="0"/>
        <v>168</v>
      </c>
      <c r="G17" s="42">
        <f t="shared" si="0"/>
        <v>73</v>
      </c>
      <c r="H17" s="42">
        <f t="shared" si="0"/>
        <v>40</v>
      </c>
      <c r="I17" s="42">
        <f t="shared" si="0"/>
        <v>0</v>
      </c>
      <c r="J17" s="42">
        <f t="shared" si="0"/>
        <v>387</v>
      </c>
      <c r="K17" s="42">
        <f t="shared" si="0"/>
        <v>30</v>
      </c>
      <c r="L17" s="41"/>
      <c r="M17" s="38"/>
      <c r="N17" s="17"/>
      <c r="O17" s="24"/>
    </row>
    <row r="18" spans="1:17" s="15" customFormat="1" ht="15" customHeight="1">
      <c r="A18" s="43"/>
      <c r="B18" s="44"/>
      <c r="C18" s="43"/>
      <c r="D18" s="45"/>
      <c r="E18" s="43"/>
      <c r="F18" s="43"/>
      <c r="G18" s="43"/>
      <c r="H18" s="43"/>
      <c r="I18" s="43"/>
      <c r="J18" s="43"/>
      <c r="K18" s="46"/>
      <c r="L18" s="44"/>
      <c r="M18"/>
      <c r="N18" s="17"/>
      <c r="O18" s="24"/>
    </row>
    <row r="19" spans="1:17" s="15" customFormat="1" ht="47.25">
      <c r="A19" s="21" t="s">
        <v>2</v>
      </c>
      <c r="B19" s="21" t="s">
        <v>3</v>
      </c>
      <c r="C19" s="21" t="s">
        <v>4</v>
      </c>
      <c r="D19" s="22" t="s">
        <v>5</v>
      </c>
      <c r="E19" s="21" t="s">
        <v>6</v>
      </c>
      <c r="F19" s="21" t="s">
        <v>7</v>
      </c>
      <c r="G19" s="21" t="s">
        <v>8</v>
      </c>
      <c r="H19" s="21" t="s">
        <v>9</v>
      </c>
      <c r="I19" s="21" t="s">
        <v>10</v>
      </c>
      <c r="J19" s="21" t="s">
        <v>11</v>
      </c>
      <c r="K19" s="23" t="s">
        <v>12</v>
      </c>
      <c r="L19" s="21" t="s">
        <v>13</v>
      </c>
      <c r="M19"/>
      <c r="N19" s="17"/>
      <c r="O19" s="24"/>
    </row>
    <row r="20" spans="1:17" s="15" customFormat="1" ht="13.5" customHeight="1">
      <c r="A20" s="12" t="s">
        <v>40</v>
      </c>
      <c r="B20" s="11" t="s">
        <v>15</v>
      </c>
      <c r="C20" s="10">
        <f>K24</f>
        <v>11</v>
      </c>
      <c r="D20" s="25" t="s">
        <v>41</v>
      </c>
      <c r="E20" s="28">
        <v>16</v>
      </c>
      <c r="F20" s="28">
        <v>9</v>
      </c>
      <c r="G20" s="28">
        <v>15</v>
      </c>
      <c r="H20" s="28"/>
      <c r="I20" s="28"/>
      <c r="J20" s="28">
        <f>SUM(E20:G20)</f>
        <v>40</v>
      </c>
      <c r="K20" s="27">
        <v>3</v>
      </c>
      <c r="L20" s="28" t="s">
        <v>42</v>
      </c>
      <c r="M20"/>
      <c r="N20" s="17"/>
      <c r="O20" s="24"/>
    </row>
    <row r="21" spans="1:17" s="15" customFormat="1" ht="15.75">
      <c r="A21" s="12"/>
      <c r="B21" s="11"/>
      <c r="C21" s="11"/>
      <c r="D21" s="25" t="s">
        <v>43</v>
      </c>
      <c r="E21" s="28">
        <v>16</v>
      </c>
      <c r="F21" s="28">
        <v>24</v>
      </c>
      <c r="G21" s="28">
        <v>0</v>
      </c>
      <c r="H21" s="28"/>
      <c r="I21" s="28"/>
      <c r="J21" s="28">
        <f>SUM(E21:G21)</f>
        <v>40</v>
      </c>
      <c r="K21" s="27">
        <v>3</v>
      </c>
      <c r="L21" s="28" t="s">
        <v>44</v>
      </c>
      <c r="M21"/>
      <c r="O21" s="24"/>
    </row>
    <row r="22" spans="1:17" s="15" customFormat="1" ht="18" customHeight="1">
      <c r="A22" s="12"/>
      <c r="B22" s="11"/>
      <c r="C22" s="11"/>
      <c r="D22" s="25" t="s">
        <v>45</v>
      </c>
      <c r="E22" s="28">
        <v>12</v>
      </c>
      <c r="F22" s="28">
        <v>6</v>
      </c>
      <c r="G22" s="28">
        <v>12</v>
      </c>
      <c r="H22" s="28"/>
      <c r="I22" s="28"/>
      <c r="J22" s="28">
        <f>SUM(E22:G22)</f>
        <v>30</v>
      </c>
      <c r="K22" s="27">
        <v>2.5</v>
      </c>
      <c r="L22" s="28" t="s">
        <v>46</v>
      </c>
      <c r="M22"/>
      <c r="O22" s="24"/>
    </row>
    <row r="23" spans="1:17" s="15" customFormat="1" ht="15.75">
      <c r="A23" s="12"/>
      <c r="B23" s="11"/>
      <c r="C23" s="11"/>
      <c r="D23" s="25" t="s">
        <v>47</v>
      </c>
      <c r="E23" s="28">
        <v>12</v>
      </c>
      <c r="F23" s="28">
        <v>9</v>
      </c>
      <c r="G23" s="28">
        <v>9</v>
      </c>
      <c r="H23" s="28"/>
      <c r="I23" s="28"/>
      <c r="J23" s="28">
        <f>SUM(E23:G23)</f>
        <v>30</v>
      </c>
      <c r="K23" s="27">
        <v>2.5</v>
      </c>
      <c r="L23" s="28" t="s">
        <v>48</v>
      </c>
      <c r="M23"/>
      <c r="O23" s="17"/>
      <c r="Q23" s="47"/>
    </row>
    <row r="24" spans="1:17" s="15" customFormat="1" ht="15.75">
      <c r="A24" s="12"/>
      <c r="B24" s="11"/>
      <c r="C24" s="11"/>
      <c r="D24" s="48" t="str">
        <f>"Total UE "&amp;B20</f>
        <v>Total UE 1-Mathématiques</v>
      </c>
      <c r="E24" s="49">
        <f>SUM(E20:E23)</f>
        <v>56</v>
      </c>
      <c r="F24" s="49">
        <f>SUM(F20:F23)</f>
        <v>48</v>
      </c>
      <c r="G24" s="49">
        <f>SUM(G20:G23)</f>
        <v>36</v>
      </c>
      <c r="H24" s="49">
        <f>SUM(H20:H23)</f>
        <v>0</v>
      </c>
      <c r="I24" s="49"/>
      <c r="J24" s="49">
        <f>SUM(J20:J23)</f>
        <v>140</v>
      </c>
      <c r="K24" s="31">
        <f>SUM(K20:K23)</f>
        <v>11</v>
      </c>
      <c r="L24" s="32"/>
      <c r="M24"/>
      <c r="O24" s="24"/>
    </row>
    <row r="25" spans="1:17" s="15" customFormat="1" ht="13.5" customHeight="1">
      <c r="A25" s="12"/>
      <c r="B25" s="11" t="s">
        <v>22</v>
      </c>
      <c r="C25" s="8">
        <f>K29</f>
        <v>8</v>
      </c>
      <c r="D25" s="25" t="s">
        <v>49</v>
      </c>
      <c r="E25" s="26">
        <v>0</v>
      </c>
      <c r="F25" s="26">
        <v>12</v>
      </c>
      <c r="G25" s="26">
        <v>8</v>
      </c>
      <c r="H25" s="26"/>
      <c r="I25" s="26"/>
      <c r="J25" s="28">
        <f>SUM(E25:G25)</f>
        <v>20</v>
      </c>
      <c r="K25" s="27">
        <v>2</v>
      </c>
      <c r="L25" s="28" t="s">
        <v>50</v>
      </c>
      <c r="M25"/>
      <c r="O25" s="24"/>
    </row>
    <row r="26" spans="1:17" s="15" customFormat="1" ht="15.75">
      <c r="A26" s="12"/>
      <c r="B26" s="11"/>
      <c r="C26" s="8"/>
      <c r="D26" s="25" t="s">
        <v>51</v>
      </c>
      <c r="E26" s="28">
        <v>10</v>
      </c>
      <c r="F26" s="28">
        <v>0</v>
      </c>
      <c r="G26" s="28">
        <v>10</v>
      </c>
      <c r="H26" s="28"/>
      <c r="I26" s="28"/>
      <c r="J26" s="28">
        <f>SUM(E26:G26)</f>
        <v>20</v>
      </c>
      <c r="K26" s="27">
        <v>2</v>
      </c>
      <c r="L26" s="28" t="s">
        <v>52</v>
      </c>
      <c r="M26"/>
      <c r="O26" s="24"/>
    </row>
    <row r="27" spans="1:17" s="15" customFormat="1" ht="15.75">
      <c r="A27" s="12"/>
      <c r="B27" s="11"/>
      <c r="C27" s="8"/>
      <c r="D27" s="25" t="s">
        <v>53</v>
      </c>
      <c r="E27" s="28">
        <v>0</v>
      </c>
      <c r="F27" s="28">
        <v>0</v>
      </c>
      <c r="G27" s="28">
        <v>16</v>
      </c>
      <c r="H27" s="28">
        <v>24</v>
      </c>
      <c r="I27" s="28"/>
      <c r="J27" s="28">
        <f>SUM(E27:H27)</f>
        <v>40</v>
      </c>
      <c r="K27" s="27">
        <v>2</v>
      </c>
      <c r="L27" s="28" t="s">
        <v>54</v>
      </c>
      <c r="M27"/>
      <c r="O27" s="24"/>
    </row>
    <row r="28" spans="1:17" s="15" customFormat="1" ht="15.75">
      <c r="A28" s="12"/>
      <c r="B28" s="11"/>
      <c r="C28" s="8"/>
      <c r="D28" s="25" t="s">
        <v>55</v>
      </c>
      <c r="E28" s="28">
        <v>10</v>
      </c>
      <c r="F28" s="28">
        <v>8</v>
      </c>
      <c r="G28" s="28">
        <v>12</v>
      </c>
      <c r="H28" s="28"/>
      <c r="I28" s="28"/>
      <c r="J28" s="28">
        <f>SUM(E28:G28)</f>
        <v>30</v>
      </c>
      <c r="K28" s="27">
        <v>2</v>
      </c>
      <c r="L28" s="28" t="s">
        <v>56</v>
      </c>
      <c r="M28"/>
      <c r="O28" s="24"/>
    </row>
    <row r="29" spans="1:17" s="15" customFormat="1" ht="15.75">
      <c r="A29" s="12"/>
      <c r="B29" s="11"/>
      <c r="C29" s="8"/>
      <c r="D29" s="48" t="str">
        <f>"Total UE "&amp;B25</f>
        <v>Total UE 2-Informatique</v>
      </c>
      <c r="E29" s="50">
        <f>SUM(E25:E28)</f>
        <v>20</v>
      </c>
      <c r="F29" s="50">
        <f>SUM(F25:F28)</f>
        <v>20</v>
      </c>
      <c r="G29" s="50">
        <f>SUM(G25:G28)</f>
        <v>46</v>
      </c>
      <c r="H29" s="50">
        <f>SUM(H25:H28)</f>
        <v>24</v>
      </c>
      <c r="I29" s="50"/>
      <c r="J29" s="50">
        <f>SUM(J25:J28)</f>
        <v>110</v>
      </c>
      <c r="K29" s="31">
        <f>SUM(K25:K28)</f>
        <v>8</v>
      </c>
      <c r="L29" s="32"/>
      <c r="M29"/>
      <c r="O29" s="24"/>
    </row>
    <row r="30" spans="1:17" s="15" customFormat="1" ht="13.5" customHeight="1">
      <c r="A30" s="12"/>
      <c r="B30" s="11" t="s">
        <v>57</v>
      </c>
      <c r="C30" s="7">
        <f>K31</f>
        <v>3</v>
      </c>
      <c r="D30" s="25" t="s">
        <v>58</v>
      </c>
      <c r="E30" s="28"/>
      <c r="F30" s="28"/>
      <c r="G30" s="28">
        <v>10</v>
      </c>
      <c r="H30" s="28">
        <v>40</v>
      </c>
      <c r="I30" s="28"/>
      <c r="J30" s="28">
        <f>SUM(E30:H30)</f>
        <v>50</v>
      </c>
      <c r="K30" s="27">
        <v>3</v>
      </c>
      <c r="L30" s="28" t="s">
        <v>59</v>
      </c>
      <c r="M30"/>
      <c r="O30" s="24"/>
    </row>
    <row r="31" spans="1:17" s="15" customFormat="1" ht="15.75">
      <c r="A31" s="12"/>
      <c r="B31" s="11"/>
      <c r="C31" s="7"/>
      <c r="D31" s="48" t="str">
        <f>"Total UE "&amp;B30</f>
        <v>Total UE 3-Projet</v>
      </c>
      <c r="E31" s="49">
        <f>SUM(E30:E30)</f>
        <v>0</v>
      </c>
      <c r="F31" s="49">
        <f>SUM(F30:F30)</f>
        <v>0</v>
      </c>
      <c r="G31" s="49">
        <f>SUM(G30:G30)</f>
        <v>10</v>
      </c>
      <c r="H31" s="49">
        <f>SUM(H30:H30)</f>
        <v>40</v>
      </c>
      <c r="I31" s="49"/>
      <c r="J31" s="49">
        <f>SUM(J30:J30)</f>
        <v>50</v>
      </c>
      <c r="K31" s="31">
        <f>SUM(K30:K30)</f>
        <v>3</v>
      </c>
      <c r="L31" s="32"/>
      <c r="M31"/>
      <c r="O31" s="24"/>
    </row>
    <row r="32" spans="1:17" s="15" customFormat="1" ht="13.5" customHeight="1">
      <c r="A32" s="12"/>
      <c r="B32" s="11" t="s">
        <v>32</v>
      </c>
      <c r="C32" s="7">
        <f>K35</f>
        <v>6</v>
      </c>
      <c r="D32" s="25" t="s">
        <v>35</v>
      </c>
      <c r="E32" s="28"/>
      <c r="F32" s="28">
        <v>30</v>
      </c>
      <c r="G32" s="28"/>
      <c r="H32" s="28"/>
      <c r="I32" s="28"/>
      <c r="J32" s="28">
        <f>SUM(E32:G32)</f>
        <v>30</v>
      </c>
      <c r="K32" s="27">
        <v>2</v>
      </c>
      <c r="L32" s="28" t="s">
        <v>60</v>
      </c>
      <c r="M32"/>
      <c r="O32" s="24"/>
    </row>
    <row r="33" spans="1:16" s="15" customFormat="1" ht="15.75">
      <c r="A33" s="12"/>
      <c r="B33" s="11"/>
      <c r="C33" s="7"/>
      <c r="D33" s="25" t="s">
        <v>61</v>
      </c>
      <c r="E33" s="28"/>
      <c r="F33" s="28">
        <v>30</v>
      </c>
      <c r="G33" s="28"/>
      <c r="H33" s="28"/>
      <c r="I33" s="28"/>
      <c r="J33" s="28">
        <f>SUM(E33:G33)</f>
        <v>30</v>
      </c>
      <c r="K33" s="27">
        <v>2</v>
      </c>
      <c r="L33" s="28" t="s">
        <v>62</v>
      </c>
      <c r="M33"/>
      <c r="O33" s="24"/>
    </row>
    <row r="34" spans="1:16" s="15" customFormat="1" ht="15.75">
      <c r="A34" s="12"/>
      <c r="B34" s="11"/>
      <c r="C34" s="7"/>
      <c r="D34" s="40" t="s">
        <v>63</v>
      </c>
      <c r="E34" s="28"/>
      <c r="F34" s="28">
        <v>30</v>
      </c>
      <c r="G34" s="28"/>
      <c r="H34" s="28"/>
      <c r="I34" s="28"/>
      <c r="J34" s="28">
        <f>SUM(E34:G34)</f>
        <v>30</v>
      </c>
      <c r="K34" s="27">
        <v>2</v>
      </c>
      <c r="L34" s="28" t="s">
        <v>64</v>
      </c>
      <c r="M34"/>
      <c r="O34" s="24"/>
    </row>
    <row r="35" spans="1:16" s="15" customFormat="1" ht="15.75">
      <c r="A35" s="12"/>
      <c r="B35" s="11"/>
      <c r="C35" s="7"/>
      <c r="D35" s="48" t="str">
        <f>"Total UE "&amp;B32</f>
        <v>Total UE 4-SHEJS/Langues</v>
      </c>
      <c r="E35" s="49">
        <f>SUM(E32:E34)</f>
        <v>0</v>
      </c>
      <c r="F35" s="49">
        <f>SUM(F32:F34)</f>
        <v>90</v>
      </c>
      <c r="G35" s="49">
        <f>SUM(G32:G34)</f>
        <v>0</v>
      </c>
      <c r="H35" s="49">
        <f>SUM(H32:H34)</f>
        <v>0</v>
      </c>
      <c r="I35" s="49"/>
      <c r="J35" s="49">
        <f>SUM(J32:J34)</f>
        <v>90</v>
      </c>
      <c r="K35" s="31">
        <f>SUM(K32:K34)</f>
        <v>6</v>
      </c>
      <c r="L35" s="32"/>
      <c r="M35"/>
      <c r="O35" s="24"/>
    </row>
    <row r="36" spans="1:16" s="15" customFormat="1" ht="15" customHeight="1">
      <c r="A36" s="12"/>
      <c r="B36" s="11" t="s">
        <v>65</v>
      </c>
      <c r="C36" s="7">
        <f>K36</f>
        <v>2</v>
      </c>
      <c r="D36" s="25" t="s">
        <v>66</v>
      </c>
      <c r="E36" s="28"/>
      <c r="F36" s="28"/>
      <c r="G36" s="28"/>
      <c r="H36" s="16"/>
      <c r="I36" s="28">
        <v>30</v>
      </c>
      <c r="J36" s="28">
        <f>SUM(E36:I36)</f>
        <v>30</v>
      </c>
      <c r="K36" s="27">
        <v>2</v>
      </c>
      <c r="L36" s="28" t="s">
        <v>67</v>
      </c>
      <c r="M36"/>
      <c r="O36" s="24"/>
    </row>
    <row r="37" spans="1:16" s="15" customFormat="1" ht="15.75">
      <c r="A37" s="12"/>
      <c r="B37" s="11"/>
      <c r="C37" s="7"/>
      <c r="D37" s="48" t="str">
        <f>"Total UE "&amp;B36</f>
        <v>Total UE 5-Engagement étudiant</v>
      </c>
      <c r="E37" s="49">
        <f>SUM(E36:E36)</f>
        <v>0</v>
      </c>
      <c r="F37" s="49">
        <f>SUM(F36:F36)</f>
        <v>0</v>
      </c>
      <c r="G37" s="49">
        <f>SUM(G36:G36)</f>
        <v>0</v>
      </c>
      <c r="H37" s="49"/>
      <c r="I37" s="49">
        <f>SUM(I36:I36)</f>
        <v>30</v>
      </c>
      <c r="J37" s="49">
        <f>SUM(J36:J36)</f>
        <v>30</v>
      </c>
      <c r="K37" s="31">
        <f>SUM(K36:K36)</f>
        <v>2</v>
      </c>
      <c r="L37" s="32"/>
      <c r="M37"/>
      <c r="O37" s="24"/>
    </row>
    <row r="38" spans="1:16" s="15" customFormat="1" ht="15.75" customHeight="1">
      <c r="A38" s="9" t="s">
        <v>11</v>
      </c>
      <c r="B38" s="9"/>
      <c r="C38" s="41">
        <f>SUM(C20:C37)</f>
        <v>30</v>
      </c>
      <c r="D38" s="22" t="s">
        <v>68</v>
      </c>
      <c r="E38" s="42">
        <f t="shared" ref="E38:K38" si="1">E24+E29+E31+E35+E37</f>
        <v>76</v>
      </c>
      <c r="F38" s="42">
        <f t="shared" si="1"/>
        <v>158</v>
      </c>
      <c r="G38" s="42">
        <f t="shared" si="1"/>
        <v>92</v>
      </c>
      <c r="H38" s="42">
        <f t="shared" si="1"/>
        <v>64</v>
      </c>
      <c r="I38" s="42">
        <f t="shared" si="1"/>
        <v>30</v>
      </c>
      <c r="J38" s="42">
        <f t="shared" si="1"/>
        <v>420</v>
      </c>
      <c r="K38" s="42">
        <f t="shared" si="1"/>
        <v>30</v>
      </c>
      <c r="L38" s="41"/>
      <c r="M38"/>
      <c r="O38" s="24"/>
    </row>
    <row r="39" spans="1:16" s="15" customFormat="1" ht="15.75">
      <c r="A39" s="43"/>
      <c r="B39" s="44"/>
      <c r="C39" s="43"/>
      <c r="D39" s="45"/>
      <c r="E39" s="43"/>
      <c r="F39" s="43"/>
      <c r="G39" s="43"/>
      <c r="H39" s="43"/>
      <c r="I39" s="43"/>
      <c r="J39" s="43"/>
      <c r="K39" s="46"/>
      <c r="L39" s="44"/>
      <c r="M39"/>
      <c r="O39" s="24"/>
    </row>
    <row r="40" spans="1:16" s="15" customFormat="1" ht="39" customHeight="1">
      <c r="A40" s="51" t="s">
        <v>2</v>
      </c>
      <c r="B40" s="51" t="s">
        <v>3</v>
      </c>
      <c r="C40" s="51" t="s">
        <v>4</v>
      </c>
      <c r="D40" s="52" t="s">
        <v>5</v>
      </c>
      <c r="E40" s="51" t="s">
        <v>6</v>
      </c>
      <c r="F40" s="51" t="s">
        <v>7</v>
      </c>
      <c r="G40" s="51" t="s">
        <v>8</v>
      </c>
      <c r="H40" s="51" t="s">
        <v>9</v>
      </c>
      <c r="I40" s="51" t="s">
        <v>10</v>
      </c>
      <c r="J40" s="51" t="s">
        <v>11</v>
      </c>
      <c r="K40" s="53" t="s">
        <v>12</v>
      </c>
      <c r="L40" s="51" t="s">
        <v>13</v>
      </c>
      <c r="M40"/>
      <c r="O40" s="24"/>
    </row>
    <row r="41" spans="1:16" s="15" customFormat="1" ht="15" customHeight="1">
      <c r="A41" s="6" t="s">
        <v>69</v>
      </c>
      <c r="B41" s="5" t="s">
        <v>15</v>
      </c>
      <c r="C41" s="4">
        <f>K44</f>
        <v>9</v>
      </c>
      <c r="D41" s="25" t="s">
        <v>70</v>
      </c>
      <c r="E41" s="28">
        <v>10</v>
      </c>
      <c r="F41" s="28">
        <v>14</v>
      </c>
      <c r="G41" s="28">
        <v>10</v>
      </c>
      <c r="H41" s="28"/>
      <c r="I41" s="28"/>
      <c r="J41" s="28">
        <f>SUM(E41:G41)</f>
        <v>34</v>
      </c>
      <c r="K41" s="27">
        <v>2.5</v>
      </c>
      <c r="L41" s="28" t="s">
        <v>71</v>
      </c>
      <c r="M41"/>
      <c r="O41" s="24"/>
    </row>
    <row r="42" spans="1:16" s="15" customFormat="1" ht="15.75">
      <c r="A42" s="6"/>
      <c r="B42" s="5"/>
      <c r="C42" s="4"/>
      <c r="D42" s="25" t="s">
        <v>72</v>
      </c>
      <c r="E42" s="28">
        <v>23</v>
      </c>
      <c r="F42" s="28">
        <v>7</v>
      </c>
      <c r="G42" s="28">
        <v>16</v>
      </c>
      <c r="H42" s="28"/>
      <c r="I42" s="28"/>
      <c r="J42" s="28">
        <f>SUM(E42:G42)</f>
        <v>46</v>
      </c>
      <c r="K42" s="27">
        <v>4</v>
      </c>
      <c r="L42" s="28" t="s">
        <v>73</v>
      </c>
      <c r="M42"/>
      <c r="O42" s="24"/>
    </row>
    <row r="43" spans="1:16" s="15" customFormat="1" ht="15.75">
      <c r="A43" s="6"/>
      <c r="B43" s="5"/>
      <c r="C43" s="4"/>
      <c r="D43" s="40" t="s">
        <v>74</v>
      </c>
      <c r="E43" s="28">
        <v>14</v>
      </c>
      <c r="F43" s="28">
        <v>12</v>
      </c>
      <c r="G43" s="28">
        <v>4</v>
      </c>
      <c r="H43" s="28"/>
      <c r="I43" s="28"/>
      <c r="J43" s="28">
        <f>SUM(E43:G43)</f>
        <v>30</v>
      </c>
      <c r="K43" s="27">
        <v>2.5</v>
      </c>
      <c r="L43" s="28" t="s">
        <v>75</v>
      </c>
      <c r="M43"/>
      <c r="O43" s="24"/>
    </row>
    <row r="44" spans="1:16" s="15" customFormat="1" ht="13.5" customHeight="1">
      <c r="A44" s="6"/>
      <c r="B44" s="5"/>
      <c r="C44" s="4"/>
      <c r="D44" s="55" t="str">
        <f>"Total UE "&amp;B41</f>
        <v>Total UE 1-Mathématiques</v>
      </c>
      <c r="E44" s="56">
        <f>SUM(E41:E43)</f>
        <v>47</v>
      </c>
      <c r="F44" s="56">
        <f>SUM(F41:F43)</f>
        <v>33</v>
      </c>
      <c r="G44" s="56">
        <f>SUM(G41:G43)</f>
        <v>30</v>
      </c>
      <c r="H44" s="56">
        <f>SUM(H41:H43)</f>
        <v>0</v>
      </c>
      <c r="I44" s="56"/>
      <c r="J44" s="56">
        <f>SUM(J41:J43)</f>
        <v>110</v>
      </c>
      <c r="K44" s="54">
        <f>SUM(K41:K43)</f>
        <v>9</v>
      </c>
      <c r="L44" s="56"/>
      <c r="M44"/>
      <c r="O44" s="17"/>
    </row>
    <row r="45" spans="1:16" s="15" customFormat="1" ht="13.5" customHeight="1">
      <c r="A45" s="6"/>
      <c r="B45" s="5" t="s">
        <v>22</v>
      </c>
      <c r="C45" s="4">
        <f>K48</f>
        <v>11</v>
      </c>
      <c r="D45" s="33" t="s">
        <v>76</v>
      </c>
      <c r="E45" s="28">
        <v>20</v>
      </c>
      <c r="F45" s="28">
        <v>20</v>
      </c>
      <c r="G45" s="28">
        <v>20</v>
      </c>
      <c r="H45" s="28"/>
      <c r="I45" s="28"/>
      <c r="J45" s="28">
        <f>SUM(E45:G45)</f>
        <v>60</v>
      </c>
      <c r="K45" s="27">
        <v>5</v>
      </c>
      <c r="L45" s="28" t="s">
        <v>77</v>
      </c>
      <c r="M45"/>
      <c r="O45" s="24"/>
    </row>
    <row r="46" spans="1:16" s="15" customFormat="1" ht="15.75">
      <c r="A46" s="6"/>
      <c r="B46" s="5"/>
      <c r="C46" s="4"/>
      <c r="D46" s="40" t="s">
        <v>78</v>
      </c>
      <c r="E46" s="28">
        <v>16</v>
      </c>
      <c r="F46" s="28">
        <v>14</v>
      </c>
      <c r="G46" s="28">
        <v>0</v>
      </c>
      <c r="H46" s="28"/>
      <c r="I46" s="28"/>
      <c r="J46" s="28">
        <f>SUM(E46:G46)</f>
        <v>30</v>
      </c>
      <c r="K46" s="27">
        <v>2.5</v>
      </c>
      <c r="L46" s="28" t="s">
        <v>79</v>
      </c>
      <c r="M46"/>
      <c r="O46" s="24"/>
      <c r="P46" s="47"/>
    </row>
    <row r="47" spans="1:16" s="15" customFormat="1" ht="15.75">
      <c r="A47" s="6"/>
      <c r="B47" s="5"/>
      <c r="C47" s="4"/>
      <c r="D47" s="25" t="s">
        <v>80</v>
      </c>
      <c r="E47" s="28">
        <v>16</v>
      </c>
      <c r="F47" s="28">
        <v>8</v>
      </c>
      <c r="G47" s="28">
        <v>26</v>
      </c>
      <c r="H47" s="28"/>
      <c r="I47" s="28"/>
      <c r="J47" s="28">
        <f>SUM(E47:H47)</f>
        <v>50</v>
      </c>
      <c r="K47" s="27">
        <v>3.5</v>
      </c>
      <c r="L47" s="28" t="s">
        <v>81</v>
      </c>
      <c r="M47"/>
      <c r="O47" s="17"/>
    </row>
    <row r="48" spans="1:16" s="15" customFormat="1" ht="13.5" customHeight="1">
      <c r="A48" s="6"/>
      <c r="B48" s="5"/>
      <c r="C48" s="4"/>
      <c r="D48" s="55" t="str">
        <f>"Total UE "&amp;B45</f>
        <v>Total UE 2-Informatique</v>
      </c>
      <c r="E48" s="56">
        <f>SUM(E45:E47)</f>
        <v>52</v>
      </c>
      <c r="F48" s="56">
        <f>SUM(F45:F47)</f>
        <v>42</v>
      </c>
      <c r="G48" s="56">
        <f>SUM(G45:G47)</f>
        <v>46</v>
      </c>
      <c r="H48" s="56">
        <f>SUM(H45:H47)</f>
        <v>0</v>
      </c>
      <c r="I48" s="56"/>
      <c r="J48" s="56">
        <f>SUM(J45:J47)</f>
        <v>140</v>
      </c>
      <c r="K48" s="54">
        <f>SUM(K45:K47)</f>
        <v>11</v>
      </c>
      <c r="L48" s="56"/>
      <c r="M48"/>
      <c r="O48" s="17"/>
    </row>
    <row r="49" spans="1:16" s="15" customFormat="1" ht="15" customHeight="1">
      <c r="A49" s="6"/>
      <c r="B49" s="5" t="s">
        <v>27</v>
      </c>
      <c r="C49" s="4">
        <f>K50</f>
        <v>5</v>
      </c>
      <c r="D49" s="40" t="s">
        <v>82</v>
      </c>
      <c r="E49" s="28"/>
      <c r="F49" s="28"/>
      <c r="G49" s="28">
        <v>12</v>
      </c>
      <c r="H49" s="28">
        <v>40</v>
      </c>
      <c r="I49" s="28"/>
      <c r="J49" s="28">
        <f>SUM(E49:H49)</f>
        <v>52</v>
      </c>
      <c r="K49" s="27">
        <v>5</v>
      </c>
      <c r="L49" s="28" t="s">
        <v>83</v>
      </c>
      <c r="M49"/>
      <c r="O49" s="17"/>
    </row>
    <row r="50" spans="1:16" s="15" customFormat="1" ht="13.5" customHeight="1">
      <c r="A50" s="6"/>
      <c r="B50" s="5"/>
      <c r="C50" s="4"/>
      <c r="D50" s="55" t="str">
        <f>"Total UE "&amp;B49</f>
        <v>Total UE 3-Sciences</v>
      </c>
      <c r="E50" s="56">
        <f>SUM(E49:E49)</f>
        <v>0</v>
      </c>
      <c r="F50" s="56">
        <f>SUM(F49:F49)</f>
        <v>0</v>
      </c>
      <c r="G50" s="56">
        <f>SUM(G49:G49)</f>
        <v>12</v>
      </c>
      <c r="H50" s="56">
        <f>SUM(H49:H49)</f>
        <v>40</v>
      </c>
      <c r="I50" s="56"/>
      <c r="J50" s="56">
        <f>SUM(J49:J49)</f>
        <v>52</v>
      </c>
      <c r="K50" s="54">
        <f>SUM(K49:K49)</f>
        <v>5</v>
      </c>
      <c r="L50" s="56"/>
      <c r="M50"/>
      <c r="O50" s="17"/>
    </row>
    <row r="51" spans="1:16" s="15" customFormat="1" ht="13.5" customHeight="1">
      <c r="A51" s="6"/>
      <c r="B51" s="5" t="s">
        <v>32</v>
      </c>
      <c r="C51" s="4">
        <f>K54</f>
        <v>5</v>
      </c>
      <c r="D51" s="25" t="s">
        <v>35</v>
      </c>
      <c r="E51" s="28">
        <v>0</v>
      </c>
      <c r="F51" s="28">
        <v>30</v>
      </c>
      <c r="G51" s="28">
        <v>0</v>
      </c>
      <c r="H51" s="28"/>
      <c r="I51" s="28"/>
      <c r="J51" s="28">
        <f>SUM(E51:G51)</f>
        <v>30</v>
      </c>
      <c r="K51" s="27">
        <v>2</v>
      </c>
      <c r="L51" s="28" t="s">
        <v>84</v>
      </c>
      <c r="M51"/>
      <c r="O51" s="24"/>
    </row>
    <row r="52" spans="1:16" s="15" customFormat="1" ht="15.75">
      <c r="A52" s="6"/>
      <c r="B52" s="5"/>
      <c r="C52" s="4"/>
      <c r="D52" s="40" t="s">
        <v>85</v>
      </c>
      <c r="E52" s="28">
        <v>10</v>
      </c>
      <c r="F52" s="28">
        <v>20</v>
      </c>
      <c r="G52" s="28">
        <v>0</v>
      </c>
      <c r="H52" s="28"/>
      <c r="I52" s="28"/>
      <c r="J52" s="28">
        <f>SUM(E52:G52)</f>
        <v>30</v>
      </c>
      <c r="K52" s="27">
        <v>2</v>
      </c>
      <c r="L52" s="28" t="s">
        <v>86</v>
      </c>
      <c r="M52" s="35"/>
      <c r="O52" s="24"/>
    </row>
    <row r="53" spans="1:16" s="15" customFormat="1" ht="15.75">
      <c r="A53" s="6"/>
      <c r="B53" s="5"/>
      <c r="C53" s="4"/>
      <c r="D53" s="57" t="s">
        <v>87</v>
      </c>
      <c r="E53" s="37">
        <v>0</v>
      </c>
      <c r="F53" s="37">
        <v>0</v>
      </c>
      <c r="G53" s="37">
        <v>0</v>
      </c>
      <c r="H53" s="37"/>
      <c r="I53" s="37"/>
      <c r="J53" s="37">
        <v>0</v>
      </c>
      <c r="K53" s="58">
        <v>1</v>
      </c>
      <c r="L53" s="37" t="s">
        <v>88</v>
      </c>
      <c r="M53"/>
      <c r="O53" s="24"/>
    </row>
    <row r="54" spans="1:16" s="15" customFormat="1" ht="15.75">
      <c r="A54" s="6"/>
      <c r="B54" s="5"/>
      <c r="C54" s="4"/>
      <c r="D54" s="55" t="str">
        <f>"Total UE "&amp;B51</f>
        <v>Total UE 4-SHEJS/Langues</v>
      </c>
      <c r="E54" s="56">
        <f>SUM(E51:E53)</f>
        <v>10</v>
      </c>
      <c r="F54" s="56">
        <f>SUM(F51:F53)</f>
        <v>50</v>
      </c>
      <c r="G54" s="56">
        <f>SUM(G51:G53)</f>
        <v>0</v>
      </c>
      <c r="H54" s="56">
        <f>SUM(H51:H53)</f>
        <v>0</v>
      </c>
      <c r="I54" s="56"/>
      <c r="J54" s="56">
        <f>SUM(J51:J53)</f>
        <v>60</v>
      </c>
      <c r="K54" s="54">
        <f>SUM(K51:K53)</f>
        <v>5</v>
      </c>
      <c r="L54" s="56"/>
      <c r="M54"/>
      <c r="O54" s="24"/>
    </row>
    <row r="55" spans="1:16" s="15" customFormat="1" ht="27" customHeight="1">
      <c r="A55" s="3" t="s">
        <v>11</v>
      </c>
      <c r="B55" s="3"/>
      <c r="C55" s="59">
        <f>SUM(C41:C54)</f>
        <v>30</v>
      </c>
      <c r="D55" s="52" t="s">
        <v>89</v>
      </c>
      <c r="E55" s="59">
        <f t="shared" ref="E55:K55" si="2">E44+E48+E50+E54</f>
        <v>109</v>
      </c>
      <c r="F55" s="59">
        <f t="shared" si="2"/>
        <v>125</v>
      </c>
      <c r="G55" s="59">
        <f t="shared" si="2"/>
        <v>88</v>
      </c>
      <c r="H55" s="59">
        <f t="shared" si="2"/>
        <v>40</v>
      </c>
      <c r="I55" s="59">
        <f t="shared" si="2"/>
        <v>0</v>
      </c>
      <c r="J55" s="59">
        <f t="shared" si="2"/>
        <v>362</v>
      </c>
      <c r="K55" s="59">
        <f t="shared" si="2"/>
        <v>30</v>
      </c>
      <c r="L55" s="59"/>
      <c r="M55"/>
      <c r="N55" s="17"/>
      <c r="O55" s="17"/>
    </row>
    <row r="56" spans="1:16" s="15" customFormat="1" ht="15" customHeight="1">
      <c r="A56" s="60"/>
      <c r="B56" s="61"/>
      <c r="C56" s="60"/>
      <c r="D56" s="62"/>
      <c r="E56" s="61"/>
      <c r="F56" s="61"/>
      <c r="G56" s="61"/>
      <c r="H56" s="61"/>
      <c r="I56" s="61"/>
      <c r="J56" s="61"/>
      <c r="K56" s="46"/>
      <c r="L56" s="44"/>
      <c r="M56"/>
      <c r="O56" s="24"/>
    </row>
    <row r="57" spans="1:16" s="17" customFormat="1" ht="33.75" customHeight="1">
      <c r="A57" s="51" t="s">
        <v>2</v>
      </c>
      <c r="B57" s="51" t="s">
        <v>3</v>
      </c>
      <c r="C57" s="51" t="s">
        <v>4</v>
      </c>
      <c r="D57" s="52" t="s">
        <v>5</v>
      </c>
      <c r="E57" s="51" t="s">
        <v>6</v>
      </c>
      <c r="F57" s="51" t="s">
        <v>7</v>
      </c>
      <c r="G57" s="51" t="s">
        <v>8</v>
      </c>
      <c r="H57" s="51" t="s">
        <v>9</v>
      </c>
      <c r="I57" s="51" t="s">
        <v>10</v>
      </c>
      <c r="J57" s="51" t="s">
        <v>11</v>
      </c>
      <c r="K57" s="53" t="s">
        <v>12</v>
      </c>
      <c r="L57" s="51" t="s">
        <v>13</v>
      </c>
      <c r="O57" s="24"/>
    </row>
    <row r="58" spans="1:16" s="15" customFormat="1" ht="15" customHeight="1">
      <c r="A58" s="6" t="s">
        <v>90</v>
      </c>
      <c r="B58" s="5" t="s">
        <v>15</v>
      </c>
      <c r="C58" s="4">
        <f>K61</f>
        <v>9</v>
      </c>
      <c r="D58" s="57" t="s">
        <v>91</v>
      </c>
      <c r="E58" s="28">
        <v>15</v>
      </c>
      <c r="F58" s="28">
        <v>15</v>
      </c>
      <c r="G58" s="28">
        <v>0</v>
      </c>
      <c r="H58" s="28"/>
      <c r="I58" s="28"/>
      <c r="J58" s="28">
        <f>SUM(E58:G58)</f>
        <v>30</v>
      </c>
      <c r="K58" s="27">
        <v>3</v>
      </c>
      <c r="L58" s="28" t="s">
        <v>92</v>
      </c>
      <c r="M58"/>
      <c r="O58" s="24"/>
    </row>
    <row r="59" spans="1:16" s="15" customFormat="1" ht="15" customHeight="1">
      <c r="A59" s="6"/>
      <c r="B59" s="5"/>
      <c r="C59" s="4"/>
      <c r="D59" s="57" t="s">
        <v>93</v>
      </c>
      <c r="E59" s="28">
        <v>12</v>
      </c>
      <c r="F59" s="28">
        <v>0</v>
      </c>
      <c r="G59" s="28">
        <v>12</v>
      </c>
      <c r="H59" s="28"/>
      <c r="I59" s="28"/>
      <c r="J59" s="28">
        <v>24</v>
      </c>
      <c r="K59" s="27">
        <v>3</v>
      </c>
      <c r="L59" s="28" t="s">
        <v>94</v>
      </c>
      <c r="M59"/>
      <c r="O59" s="24"/>
    </row>
    <row r="60" spans="1:16" s="15" customFormat="1" ht="15" customHeight="1">
      <c r="A60" s="6"/>
      <c r="B60" s="5"/>
      <c r="C60" s="4"/>
      <c r="D60" s="57" t="s">
        <v>95</v>
      </c>
      <c r="E60" s="28">
        <v>9</v>
      </c>
      <c r="F60" s="28">
        <v>9</v>
      </c>
      <c r="G60" s="28">
        <v>12</v>
      </c>
      <c r="H60" s="28"/>
      <c r="I60" s="28"/>
      <c r="J60" s="28">
        <f>SUM(E60:G60)</f>
        <v>30</v>
      </c>
      <c r="K60" s="27">
        <v>3</v>
      </c>
      <c r="L60" s="28" t="s">
        <v>96</v>
      </c>
      <c r="M60"/>
      <c r="O60" s="24"/>
      <c r="P60" s="36"/>
    </row>
    <row r="61" spans="1:16" s="15" customFormat="1" ht="15" customHeight="1">
      <c r="A61" s="6"/>
      <c r="B61" s="5"/>
      <c r="C61" s="4"/>
      <c r="D61" s="55" t="str">
        <f>"Total UE "&amp;B58</f>
        <v>Total UE 1-Mathématiques</v>
      </c>
      <c r="E61" s="56">
        <f>SUM(E58:E60)</f>
        <v>36</v>
      </c>
      <c r="F61" s="56">
        <f>SUM(F58:F60)</f>
        <v>24</v>
      </c>
      <c r="G61" s="56">
        <f>SUM(G58:G60)</f>
        <v>24</v>
      </c>
      <c r="H61" s="56">
        <f>SUM(H58:H60)</f>
        <v>0</v>
      </c>
      <c r="I61" s="56"/>
      <c r="J61" s="56">
        <f>SUM(J58:J60)</f>
        <v>84</v>
      </c>
      <c r="K61" s="56">
        <f>SUM(K58:K60)</f>
        <v>9</v>
      </c>
      <c r="L61" s="56"/>
      <c r="M61"/>
      <c r="O61" s="24"/>
      <c r="P61" s="47"/>
    </row>
    <row r="62" spans="1:16" s="15" customFormat="1" ht="15" customHeight="1">
      <c r="A62" s="6"/>
      <c r="B62" s="5" t="s">
        <v>22</v>
      </c>
      <c r="C62" s="4">
        <f>K65</f>
        <v>13</v>
      </c>
      <c r="D62" s="25" t="s">
        <v>97</v>
      </c>
      <c r="E62" s="28">
        <v>16</v>
      </c>
      <c r="F62" s="28">
        <v>16</v>
      </c>
      <c r="G62" s="28">
        <v>16</v>
      </c>
      <c r="H62" s="28"/>
      <c r="I62" s="28"/>
      <c r="J62" s="28">
        <f>SUM(E62:G62)</f>
        <v>48</v>
      </c>
      <c r="K62" s="27">
        <v>5</v>
      </c>
      <c r="L62" s="28" t="s">
        <v>98</v>
      </c>
      <c r="M62"/>
      <c r="O62" s="24"/>
    </row>
    <row r="63" spans="1:16" s="15" customFormat="1" ht="15" customHeight="1">
      <c r="A63" s="6"/>
      <c r="B63" s="5"/>
      <c r="C63" s="4"/>
      <c r="D63" s="25" t="s">
        <v>99</v>
      </c>
      <c r="E63" s="28">
        <v>22</v>
      </c>
      <c r="F63" s="28">
        <v>10</v>
      </c>
      <c r="G63" s="28"/>
      <c r="H63" s="28"/>
      <c r="I63" s="28"/>
      <c r="J63" s="28">
        <f>SUM(E63:G63)</f>
        <v>32</v>
      </c>
      <c r="K63" s="27">
        <v>3</v>
      </c>
      <c r="L63" s="28" t="s">
        <v>100</v>
      </c>
      <c r="M63"/>
      <c r="O63" s="24"/>
    </row>
    <row r="64" spans="1:16" s="15" customFormat="1" ht="15" customHeight="1">
      <c r="A64" s="6"/>
      <c r="B64" s="5"/>
      <c r="C64" s="4"/>
      <c r="D64" s="57" t="s">
        <v>101</v>
      </c>
      <c r="E64" s="28">
        <v>16</v>
      </c>
      <c r="F64" s="28">
        <v>16</v>
      </c>
      <c r="G64" s="28">
        <v>16</v>
      </c>
      <c r="H64" s="28"/>
      <c r="I64" s="28"/>
      <c r="J64" s="28">
        <f>SUM(E64:G64)</f>
        <v>48</v>
      </c>
      <c r="K64" s="27">
        <v>5</v>
      </c>
      <c r="L64" s="37" t="s">
        <v>102</v>
      </c>
      <c r="M64"/>
      <c r="O64" s="17"/>
    </row>
    <row r="65" spans="1:49" s="15" customFormat="1" ht="18" customHeight="1">
      <c r="A65" s="6"/>
      <c r="B65" s="5"/>
      <c r="C65" s="4"/>
      <c r="D65" s="55" t="str">
        <f>"Total UE "&amp;B62</f>
        <v>Total UE 2-Informatique</v>
      </c>
      <c r="E65" s="56">
        <f>SUM(E62:E64)</f>
        <v>54</v>
      </c>
      <c r="F65" s="56">
        <f>SUM(F62:F64)</f>
        <v>42</v>
      </c>
      <c r="G65" s="56">
        <f>SUM(G62:G64)</f>
        <v>32</v>
      </c>
      <c r="H65" s="56">
        <f>SUM(H62:H64)</f>
        <v>0</v>
      </c>
      <c r="I65" s="56"/>
      <c r="J65" s="56">
        <f>SUM(J62:J64)</f>
        <v>128</v>
      </c>
      <c r="K65" s="56">
        <f>SUM(K62:K64)</f>
        <v>13</v>
      </c>
      <c r="L65" s="56"/>
      <c r="M65"/>
      <c r="O65" s="24"/>
    </row>
    <row r="66" spans="1:49" s="15" customFormat="1" ht="15" customHeight="1">
      <c r="A66" s="6"/>
      <c r="B66" s="5" t="s">
        <v>27</v>
      </c>
      <c r="C66" s="4">
        <f>K67</f>
        <v>4</v>
      </c>
      <c r="D66" s="63" t="s">
        <v>103</v>
      </c>
      <c r="E66" s="28">
        <v>0</v>
      </c>
      <c r="F66" s="28">
        <v>0</v>
      </c>
      <c r="G66" s="28">
        <v>8</v>
      </c>
      <c r="H66" s="28">
        <v>32</v>
      </c>
      <c r="I66" s="28"/>
      <c r="J66" s="28">
        <f>SUM(E66:H66)</f>
        <v>40</v>
      </c>
      <c r="K66" s="27">
        <v>4</v>
      </c>
      <c r="L66" s="28" t="s">
        <v>104</v>
      </c>
      <c r="M66"/>
      <c r="O66" s="24"/>
    </row>
    <row r="67" spans="1:49" s="15" customFormat="1" ht="15" customHeight="1">
      <c r="A67" s="6"/>
      <c r="B67" s="5"/>
      <c r="C67" s="4"/>
      <c r="D67" s="55" t="str">
        <f>"Total UE "&amp;B66</f>
        <v>Total UE 3-Sciences</v>
      </c>
      <c r="E67" s="56">
        <f>SUM(E66:E66)</f>
        <v>0</v>
      </c>
      <c r="F67" s="56">
        <f>SUM(F66:F66)</f>
        <v>0</v>
      </c>
      <c r="G67" s="56">
        <f>SUM(G66:G66)</f>
        <v>8</v>
      </c>
      <c r="H67" s="56">
        <f>SUM(H66:H66)</f>
        <v>32</v>
      </c>
      <c r="I67" s="56"/>
      <c r="J67" s="56">
        <f>SUM(J66:J66)</f>
        <v>40</v>
      </c>
      <c r="K67" s="56">
        <f>SUM(K66:K66)</f>
        <v>4</v>
      </c>
      <c r="L67" s="56"/>
      <c r="M67"/>
      <c r="O67" s="24"/>
    </row>
    <row r="68" spans="1:49" s="15" customFormat="1" ht="15" customHeight="1">
      <c r="A68" s="6"/>
      <c r="B68" s="5" t="s">
        <v>32</v>
      </c>
      <c r="C68" s="4">
        <f>K70</f>
        <v>4</v>
      </c>
      <c r="D68" s="25" t="s">
        <v>35</v>
      </c>
      <c r="E68" s="28">
        <v>0</v>
      </c>
      <c r="F68" s="28">
        <v>20</v>
      </c>
      <c r="G68" s="28">
        <v>0</v>
      </c>
      <c r="H68" s="28"/>
      <c r="I68" s="28"/>
      <c r="J68" s="28">
        <f>SUM(E68:G68)</f>
        <v>20</v>
      </c>
      <c r="K68" s="27">
        <v>2</v>
      </c>
      <c r="L68" s="28" t="s">
        <v>105</v>
      </c>
      <c r="M68" s="35"/>
      <c r="N68" s="17"/>
      <c r="O68" s="24"/>
    </row>
    <row r="69" spans="1:49" s="15" customFormat="1" ht="15.75">
      <c r="A69" s="6"/>
      <c r="B69" s="5"/>
      <c r="C69" s="4"/>
      <c r="D69" s="40" t="s">
        <v>106</v>
      </c>
      <c r="E69" s="28">
        <v>0</v>
      </c>
      <c r="F69" s="28">
        <v>20</v>
      </c>
      <c r="G69" s="28">
        <v>0</v>
      </c>
      <c r="H69" s="28"/>
      <c r="I69" s="28"/>
      <c r="J69" s="28">
        <f>SUM(E69:G69)</f>
        <v>20</v>
      </c>
      <c r="K69" s="27">
        <v>2</v>
      </c>
      <c r="L69" s="28" t="s">
        <v>107</v>
      </c>
      <c r="M69" s="35"/>
      <c r="O69" s="24"/>
    </row>
    <row r="70" spans="1:49" s="15" customFormat="1" ht="15.75">
      <c r="A70" s="6"/>
      <c r="B70" s="5"/>
      <c r="C70" s="4"/>
      <c r="D70" s="55" t="str">
        <f>"Total UE "&amp;B68</f>
        <v>Total UE 4-SHEJS/Langues</v>
      </c>
      <c r="E70" s="56">
        <f>SUM(E68:E69)</f>
        <v>0</v>
      </c>
      <c r="F70" s="56">
        <f>SUM(F68:F69)</f>
        <v>40</v>
      </c>
      <c r="G70" s="56">
        <f>SUM(G68:G69)</f>
        <v>0</v>
      </c>
      <c r="H70" s="56">
        <f>SUM(H68:H69)</f>
        <v>0</v>
      </c>
      <c r="I70" s="56"/>
      <c r="J70" s="56">
        <f>SUM(J68:J69)</f>
        <v>40</v>
      </c>
      <c r="K70" s="56">
        <f>SUM(K68:K69)</f>
        <v>4</v>
      </c>
      <c r="L70" s="56"/>
      <c r="M70"/>
      <c r="O70" s="24"/>
    </row>
    <row r="71" spans="1:49" s="15" customFormat="1" ht="15" customHeight="1">
      <c r="A71" s="3" t="s">
        <v>11</v>
      </c>
      <c r="B71" s="3"/>
      <c r="C71" s="59">
        <f>SUM(C58:C70)</f>
        <v>30</v>
      </c>
      <c r="D71" s="52" t="s">
        <v>108</v>
      </c>
      <c r="E71" s="59">
        <f t="shared" ref="E71:K71" si="3">E61+E65+E67+E70</f>
        <v>90</v>
      </c>
      <c r="F71" s="59">
        <f t="shared" si="3"/>
        <v>106</v>
      </c>
      <c r="G71" s="59">
        <f t="shared" si="3"/>
        <v>64</v>
      </c>
      <c r="H71" s="59">
        <f t="shared" si="3"/>
        <v>32</v>
      </c>
      <c r="I71" s="59">
        <f t="shared" si="3"/>
        <v>0</v>
      </c>
      <c r="J71" s="59">
        <f t="shared" si="3"/>
        <v>292</v>
      </c>
      <c r="K71" s="59">
        <f t="shared" si="3"/>
        <v>30</v>
      </c>
      <c r="L71" s="59"/>
      <c r="M71"/>
      <c r="O71" s="24"/>
    </row>
    <row r="72" spans="1:49" s="15" customFormat="1" ht="15" customHeight="1">
      <c r="A72" s="60"/>
      <c r="B72" s="61"/>
      <c r="C72" s="60"/>
      <c r="D72" s="62"/>
      <c r="E72" s="61"/>
      <c r="F72" s="61"/>
      <c r="G72" s="61"/>
      <c r="H72" s="61"/>
      <c r="I72" s="61"/>
      <c r="J72" s="61"/>
      <c r="K72" s="46"/>
      <c r="L72" s="44"/>
      <c r="M72"/>
      <c r="O72" s="24"/>
      <c r="P72" s="35"/>
    </row>
    <row r="73" spans="1:49" s="15" customFormat="1" ht="36.75" customHeight="1">
      <c r="A73" s="64" t="s">
        <v>2</v>
      </c>
      <c r="B73" s="64" t="s">
        <v>3</v>
      </c>
      <c r="C73" s="64" t="s">
        <v>4</v>
      </c>
      <c r="D73" s="65" t="s">
        <v>5</v>
      </c>
      <c r="E73" s="64" t="s">
        <v>6</v>
      </c>
      <c r="F73" s="64" t="s">
        <v>7</v>
      </c>
      <c r="G73" s="64" t="s">
        <v>8</v>
      </c>
      <c r="H73" s="64" t="s">
        <v>9</v>
      </c>
      <c r="I73" s="64" t="s">
        <v>10</v>
      </c>
      <c r="J73" s="64" t="s">
        <v>11</v>
      </c>
      <c r="K73" s="66" t="s">
        <v>12</v>
      </c>
      <c r="L73" s="64" t="s">
        <v>13</v>
      </c>
      <c r="M73"/>
      <c r="N73" s="67"/>
      <c r="O73" s="24"/>
      <c r="AW73" s="15" t="s">
        <v>109</v>
      </c>
    </row>
    <row r="74" spans="1:49" s="17" customFormat="1" ht="24.75" customHeight="1">
      <c r="A74" s="2" t="s">
        <v>110</v>
      </c>
      <c r="B74" s="1" t="s">
        <v>15</v>
      </c>
      <c r="C74" s="82">
        <f>K76</f>
        <v>8</v>
      </c>
      <c r="D74" s="25" t="s">
        <v>111</v>
      </c>
      <c r="E74" s="28">
        <v>16</v>
      </c>
      <c r="F74" s="28">
        <v>10</v>
      </c>
      <c r="G74" s="28">
        <v>4</v>
      </c>
      <c r="H74" s="28"/>
      <c r="I74" s="28"/>
      <c r="J74" s="28">
        <f>SUM(E74:G74)</f>
        <v>30</v>
      </c>
      <c r="K74" s="27">
        <v>3</v>
      </c>
      <c r="L74" s="28" t="s">
        <v>112</v>
      </c>
      <c r="O74" s="47"/>
      <c r="P74" s="47"/>
    </row>
    <row r="75" spans="1:49" s="15" customFormat="1" ht="15" customHeight="1">
      <c r="A75" s="2"/>
      <c r="B75" s="1"/>
      <c r="C75" s="82"/>
      <c r="D75" s="25" t="s">
        <v>113</v>
      </c>
      <c r="E75" s="28">
        <v>28</v>
      </c>
      <c r="F75" s="28">
        <v>0</v>
      </c>
      <c r="G75" s="28">
        <v>24</v>
      </c>
      <c r="H75" s="28"/>
      <c r="I75" s="28"/>
      <c r="J75" s="28">
        <f>SUM(E75:G75)</f>
        <v>52</v>
      </c>
      <c r="K75" s="27">
        <v>5</v>
      </c>
      <c r="L75" s="28" t="s">
        <v>114</v>
      </c>
      <c r="M75"/>
      <c r="O75" s="69"/>
    </row>
    <row r="76" spans="1:49" s="15" customFormat="1" ht="15" customHeight="1">
      <c r="A76" s="2"/>
      <c r="B76" s="1"/>
      <c r="C76" s="82"/>
      <c r="D76" s="70" t="str">
        <f>"Total UE "&amp;B74</f>
        <v>Total UE 1-Mathématiques</v>
      </c>
      <c r="E76" s="71">
        <f>SUM(E74:E75)</f>
        <v>44</v>
      </c>
      <c r="F76" s="71">
        <f>SUM(F74:F75)</f>
        <v>10</v>
      </c>
      <c r="G76" s="71">
        <f>SUM(G74:G75)</f>
        <v>28</v>
      </c>
      <c r="H76" s="71">
        <f>SUM(H74:H75)</f>
        <v>0</v>
      </c>
      <c r="I76" s="71"/>
      <c r="J76" s="71">
        <f>SUM(J74:J75)</f>
        <v>82</v>
      </c>
      <c r="K76" s="71">
        <f>SUM(K74:K75)</f>
        <v>8</v>
      </c>
      <c r="L76" s="71"/>
      <c r="M76"/>
      <c r="O76" s="17"/>
    </row>
    <row r="77" spans="1:49" s="15" customFormat="1" ht="28.5" customHeight="1">
      <c r="A77" s="2"/>
      <c r="B77" s="1" t="s">
        <v>22</v>
      </c>
      <c r="C77" s="82">
        <f>K79</f>
        <v>7</v>
      </c>
      <c r="D77" s="72" t="s">
        <v>115</v>
      </c>
      <c r="E77" s="28">
        <v>16</v>
      </c>
      <c r="F77" s="28">
        <v>12</v>
      </c>
      <c r="G77" s="28">
        <v>12</v>
      </c>
      <c r="H77" s="28"/>
      <c r="I77" s="28"/>
      <c r="J77" s="28">
        <f>SUM(E77:G77)</f>
        <v>40</v>
      </c>
      <c r="K77" s="27">
        <v>4</v>
      </c>
      <c r="L77" s="28" t="s">
        <v>116</v>
      </c>
      <c r="M77"/>
      <c r="O77" s="35"/>
    </row>
    <row r="78" spans="1:49" s="15" customFormat="1" ht="15" customHeight="1">
      <c r="A78" s="2"/>
      <c r="B78" s="1"/>
      <c r="C78" s="1"/>
      <c r="D78" s="25" t="s">
        <v>117</v>
      </c>
      <c r="E78" s="28">
        <v>14</v>
      </c>
      <c r="F78" s="28">
        <v>10</v>
      </c>
      <c r="G78" s="28">
        <v>6</v>
      </c>
      <c r="H78" s="28"/>
      <c r="I78" s="28"/>
      <c r="J78" s="28">
        <f>SUM(E78:G78)</f>
        <v>30</v>
      </c>
      <c r="K78" s="27">
        <v>3</v>
      </c>
      <c r="L78" s="28" t="s">
        <v>118</v>
      </c>
      <c r="M78"/>
      <c r="O78" s="17"/>
    </row>
    <row r="79" spans="1:49" s="15" customFormat="1" ht="15" customHeight="1">
      <c r="A79" s="2"/>
      <c r="B79" s="1"/>
      <c r="C79" s="1"/>
      <c r="D79" s="70" t="str">
        <f>"Total UE "&amp;B77</f>
        <v>Total UE 2-Informatique</v>
      </c>
      <c r="E79" s="71">
        <f>SUM(E77:E78)</f>
        <v>30</v>
      </c>
      <c r="F79" s="71">
        <f>SUM(F77:F78)</f>
        <v>22</v>
      </c>
      <c r="G79" s="71">
        <f>SUM(G77:G78)</f>
        <v>18</v>
      </c>
      <c r="H79" s="71">
        <f>SUM(H77:H78)</f>
        <v>0</v>
      </c>
      <c r="I79" s="71"/>
      <c r="J79" s="71">
        <f>SUM(J77:J78)</f>
        <v>70</v>
      </c>
      <c r="K79" s="71">
        <f>SUM(K77:K78)</f>
        <v>7</v>
      </c>
      <c r="L79" s="71"/>
      <c r="M79"/>
      <c r="O79" s="17"/>
    </row>
    <row r="80" spans="1:49" s="15" customFormat="1" ht="15" customHeight="1">
      <c r="A80" s="2"/>
      <c r="B80" s="1" t="s">
        <v>27</v>
      </c>
      <c r="C80" s="83">
        <f>K82</f>
        <v>8.5</v>
      </c>
      <c r="D80" s="25" t="s">
        <v>119</v>
      </c>
      <c r="E80" s="28">
        <v>28</v>
      </c>
      <c r="F80" s="28">
        <v>0</v>
      </c>
      <c r="G80" s="28">
        <v>0</v>
      </c>
      <c r="H80" s="28"/>
      <c r="I80" s="28"/>
      <c r="J80" s="28">
        <f>SUM(E80:G80)</f>
        <v>28</v>
      </c>
      <c r="K80" s="27">
        <v>2.5</v>
      </c>
      <c r="L80" s="28" t="s">
        <v>120</v>
      </c>
      <c r="M80"/>
      <c r="O80" s="17"/>
    </row>
    <row r="81" spans="1:1017" s="15" customFormat="1" ht="15" customHeight="1">
      <c r="A81" s="2"/>
      <c r="B81" s="1"/>
      <c r="C81" s="83"/>
      <c r="D81" s="40" t="s">
        <v>121</v>
      </c>
      <c r="E81" s="28"/>
      <c r="F81" s="28"/>
      <c r="G81" s="28">
        <v>20</v>
      </c>
      <c r="H81" s="28">
        <v>112</v>
      </c>
      <c r="I81" s="28"/>
      <c r="J81" s="28">
        <f>SUM(E81:H81)</f>
        <v>132</v>
      </c>
      <c r="K81" s="27">
        <v>6</v>
      </c>
      <c r="L81" s="28" t="s">
        <v>122</v>
      </c>
      <c r="M81"/>
      <c r="O81" s="24"/>
    </row>
    <row r="82" spans="1:1017" s="15" customFormat="1" ht="15" customHeight="1">
      <c r="A82" s="2"/>
      <c r="B82" s="1"/>
      <c r="C82" s="83"/>
      <c r="D82" s="70" t="str">
        <f>"Total UE "&amp;B80</f>
        <v>Total UE 3-Sciences</v>
      </c>
      <c r="E82" s="71">
        <f t="shared" ref="E82:K82" si="4">SUM(E80:E81)</f>
        <v>28</v>
      </c>
      <c r="F82" s="71">
        <f t="shared" si="4"/>
        <v>0</v>
      </c>
      <c r="G82" s="71">
        <f t="shared" si="4"/>
        <v>20</v>
      </c>
      <c r="H82" s="71">
        <f t="shared" si="4"/>
        <v>112</v>
      </c>
      <c r="I82" s="71">
        <f t="shared" si="4"/>
        <v>0</v>
      </c>
      <c r="J82" s="71">
        <f t="shared" si="4"/>
        <v>160</v>
      </c>
      <c r="K82" s="71">
        <f t="shared" si="4"/>
        <v>8.5</v>
      </c>
      <c r="L82" s="71"/>
      <c r="M82"/>
      <c r="N82" s="17"/>
      <c r="O82" s="17"/>
    </row>
    <row r="83" spans="1:1017" s="15" customFormat="1" ht="15" customHeight="1">
      <c r="A83" s="2"/>
      <c r="B83" s="1" t="s">
        <v>32</v>
      </c>
      <c r="C83" s="82">
        <f>K86</f>
        <v>6.5</v>
      </c>
      <c r="D83" s="25" t="s">
        <v>35</v>
      </c>
      <c r="E83" s="28">
        <v>0</v>
      </c>
      <c r="F83" s="28">
        <v>30</v>
      </c>
      <c r="G83" s="28">
        <v>0</v>
      </c>
      <c r="H83" s="28"/>
      <c r="I83" s="28"/>
      <c r="J83" s="28">
        <f>SUM(E83:G83)</f>
        <v>30</v>
      </c>
      <c r="K83" s="27">
        <v>2</v>
      </c>
      <c r="L83" s="28" t="s">
        <v>123</v>
      </c>
      <c r="M83"/>
      <c r="O83" s="17"/>
    </row>
    <row r="84" spans="1:1017" s="15" customFormat="1" ht="15.75">
      <c r="A84" s="2"/>
      <c r="B84" s="1"/>
      <c r="C84" s="1"/>
      <c r="D84" s="25" t="s">
        <v>124</v>
      </c>
      <c r="E84" s="28">
        <v>0</v>
      </c>
      <c r="F84" s="28">
        <v>30</v>
      </c>
      <c r="G84" s="28">
        <v>0</v>
      </c>
      <c r="H84" s="28"/>
      <c r="I84" s="28"/>
      <c r="J84" s="28">
        <f>SUM(E84:G84)</f>
        <v>30</v>
      </c>
      <c r="K84" s="27">
        <v>3</v>
      </c>
      <c r="L84" s="28" t="s">
        <v>125</v>
      </c>
      <c r="M84"/>
      <c r="O84" s="17"/>
    </row>
    <row r="85" spans="1:1017" s="15" customFormat="1" ht="15.75">
      <c r="A85" s="2"/>
      <c r="B85" s="1"/>
      <c r="C85" s="1"/>
      <c r="D85" s="40" t="s">
        <v>126</v>
      </c>
      <c r="E85" s="28"/>
      <c r="F85" s="28"/>
      <c r="G85" s="28">
        <v>30</v>
      </c>
      <c r="H85" s="28"/>
      <c r="I85" s="28"/>
      <c r="J85" s="28">
        <v>30</v>
      </c>
      <c r="K85" s="27">
        <v>1.5</v>
      </c>
      <c r="L85" s="28" t="s">
        <v>127</v>
      </c>
      <c r="M85"/>
      <c r="O85" s="17"/>
    </row>
    <row r="86" spans="1:1017" s="15" customFormat="1" ht="15.75">
      <c r="A86" s="2"/>
      <c r="B86" s="1"/>
      <c r="C86" s="1"/>
      <c r="D86" s="70" t="str">
        <f>"Total UE "&amp;B83</f>
        <v>Total UE 4-SHEJS/Langues</v>
      </c>
      <c r="E86" s="71">
        <f>SUM(E83:E85)</f>
        <v>0</v>
      </c>
      <c r="F86" s="71">
        <f>SUM(F83:F85)</f>
        <v>60</v>
      </c>
      <c r="G86" s="71">
        <f>SUM(G83:G85)</f>
        <v>30</v>
      </c>
      <c r="H86" s="71">
        <f>SUM(H83:H85)</f>
        <v>0</v>
      </c>
      <c r="I86" s="71"/>
      <c r="J86" s="71">
        <f>SUM(J83:J85)</f>
        <v>90</v>
      </c>
      <c r="K86" s="71">
        <f>SUM(K83:K85)</f>
        <v>6.5</v>
      </c>
      <c r="L86" s="71"/>
      <c r="M86"/>
      <c r="O86" s="17"/>
    </row>
    <row r="87" spans="1:1017" s="15" customFormat="1" ht="17.25" customHeight="1">
      <c r="A87" s="84" t="s">
        <v>11</v>
      </c>
      <c r="B87" s="84"/>
      <c r="C87" s="73">
        <f>SUM(C74:C86)</f>
        <v>30</v>
      </c>
      <c r="D87" s="65" t="s">
        <v>128</v>
      </c>
      <c r="E87" s="73">
        <f t="shared" ref="E87:K87" si="5">E76+E79+E82+E86</f>
        <v>102</v>
      </c>
      <c r="F87" s="73">
        <f t="shared" si="5"/>
        <v>92</v>
      </c>
      <c r="G87" s="73">
        <f t="shared" si="5"/>
        <v>96</v>
      </c>
      <c r="H87" s="73">
        <f t="shared" si="5"/>
        <v>112</v>
      </c>
      <c r="I87" s="73">
        <f t="shared" si="5"/>
        <v>0</v>
      </c>
      <c r="J87" s="73">
        <f t="shared" si="5"/>
        <v>402</v>
      </c>
      <c r="K87" s="73">
        <f t="shared" si="5"/>
        <v>30</v>
      </c>
      <c r="L87" s="73"/>
      <c r="M87"/>
      <c r="O87" s="17"/>
    </row>
    <row r="88" spans="1:1017" s="15" customFormat="1" ht="13.5" customHeight="1">
      <c r="A88" s="60"/>
      <c r="B88" s="61"/>
      <c r="C88" s="74"/>
      <c r="D88" s="75"/>
      <c r="E88" s="74"/>
      <c r="F88" s="74"/>
      <c r="G88" s="74"/>
      <c r="H88" s="74"/>
      <c r="I88" s="74"/>
      <c r="J88" s="74"/>
      <c r="K88" s="76"/>
      <c r="L88" s="74"/>
      <c r="M88"/>
      <c r="O88" s="17"/>
    </row>
    <row r="89" spans="1:1017" s="15" customFormat="1" ht="36.75" customHeight="1">
      <c r="A89" s="64" t="s">
        <v>2</v>
      </c>
      <c r="B89" s="64" t="s">
        <v>3</v>
      </c>
      <c r="C89" s="64" t="s">
        <v>4</v>
      </c>
      <c r="D89" s="65" t="s">
        <v>5</v>
      </c>
      <c r="E89" s="64" t="s">
        <v>6</v>
      </c>
      <c r="F89" s="64" t="s">
        <v>7</v>
      </c>
      <c r="G89" s="64" t="s">
        <v>8</v>
      </c>
      <c r="H89" s="64" t="s">
        <v>9</v>
      </c>
      <c r="I89" s="64" t="s">
        <v>10</v>
      </c>
      <c r="J89" s="64" t="s">
        <v>11</v>
      </c>
      <c r="K89" s="66" t="s">
        <v>12</v>
      </c>
      <c r="L89" s="64" t="s">
        <v>13</v>
      </c>
      <c r="M89"/>
      <c r="N89" s="67"/>
      <c r="O89" s="24"/>
      <c r="AW89" s="15" t="s">
        <v>109</v>
      </c>
    </row>
    <row r="90" spans="1:1017" s="17" customFormat="1" ht="24.75" customHeight="1">
      <c r="A90" s="2" t="s">
        <v>129</v>
      </c>
      <c r="B90" s="1" t="s">
        <v>15</v>
      </c>
      <c r="C90" s="82">
        <f>K92</f>
        <v>8</v>
      </c>
      <c r="D90" s="25" t="s">
        <v>111</v>
      </c>
      <c r="E90" s="28">
        <v>16</v>
      </c>
      <c r="F90" s="28">
        <v>10</v>
      </c>
      <c r="G90" s="28">
        <v>4</v>
      </c>
      <c r="H90" s="28"/>
      <c r="I90" s="28"/>
      <c r="J90" s="28">
        <f>SUM(E90:G90)</f>
        <v>30</v>
      </c>
      <c r="K90" s="27">
        <v>3</v>
      </c>
      <c r="L90" s="28" t="s">
        <v>112</v>
      </c>
      <c r="O90" s="47"/>
      <c r="P90" s="47"/>
    </row>
    <row r="91" spans="1:1017" s="15" customFormat="1" ht="15" customHeight="1">
      <c r="A91" s="2"/>
      <c r="B91" s="1"/>
      <c r="C91" s="82"/>
      <c r="D91" s="25" t="s">
        <v>113</v>
      </c>
      <c r="E91" s="28">
        <v>28</v>
      </c>
      <c r="F91" s="28">
        <v>0</v>
      </c>
      <c r="G91" s="28">
        <v>24</v>
      </c>
      <c r="H91" s="28"/>
      <c r="I91" s="28"/>
      <c r="J91" s="28">
        <f>SUM(E91:G91)</f>
        <v>52</v>
      </c>
      <c r="K91" s="27">
        <v>5</v>
      </c>
      <c r="L91" s="28" t="s">
        <v>114</v>
      </c>
      <c r="M91"/>
      <c r="O91" s="69"/>
    </row>
    <row r="92" spans="1:1017" s="15" customFormat="1" ht="15" customHeight="1">
      <c r="A92" s="2"/>
      <c r="B92" s="1"/>
      <c r="C92" s="82"/>
      <c r="D92" s="70" t="str">
        <f>"Total UE "&amp;B90</f>
        <v>Total UE 1-Mathématiques</v>
      </c>
      <c r="E92" s="71">
        <f>SUM(E90:E91)</f>
        <v>44</v>
      </c>
      <c r="F92" s="71">
        <f>SUM(F90:F91)</f>
        <v>10</v>
      </c>
      <c r="G92" s="71">
        <f>SUM(G90:G91)</f>
        <v>28</v>
      </c>
      <c r="H92" s="71">
        <f>SUM(H90:H91)</f>
        <v>0</v>
      </c>
      <c r="I92" s="71"/>
      <c r="J92" s="71">
        <f>SUM(J90:J91)</f>
        <v>82</v>
      </c>
      <c r="K92" s="71">
        <f>SUM(K90:K91)</f>
        <v>8</v>
      </c>
      <c r="L92" s="71"/>
      <c r="M92"/>
      <c r="O92" s="17"/>
    </row>
    <row r="93" spans="1:1017" s="15" customFormat="1" ht="28.5" customHeight="1">
      <c r="A93" s="2"/>
      <c r="B93" s="1" t="s">
        <v>22</v>
      </c>
      <c r="C93" s="82">
        <f>K95</f>
        <v>7</v>
      </c>
      <c r="D93" s="72" t="s">
        <v>115</v>
      </c>
      <c r="E93" s="28">
        <v>16</v>
      </c>
      <c r="F93" s="28">
        <v>12</v>
      </c>
      <c r="G93" s="28">
        <v>12</v>
      </c>
      <c r="H93" s="28"/>
      <c r="I93" s="28"/>
      <c r="J93" s="28">
        <f>SUM(E93:G93)</f>
        <v>40</v>
      </c>
      <c r="K93" s="27">
        <v>4</v>
      </c>
      <c r="L93" s="28" t="s">
        <v>116</v>
      </c>
      <c r="M93"/>
      <c r="O93" s="35"/>
    </row>
    <row r="94" spans="1:1017" s="15" customFormat="1" ht="15" customHeight="1">
      <c r="A94" s="2"/>
      <c r="B94" s="1"/>
      <c r="C94" s="1"/>
      <c r="D94" s="25" t="s">
        <v>117</v>
      </c>
      <c r="E94" s="28">
        <v>14</v>
      </c>
      <c r="F94" s="28">
        <v>10</v>
      </c>
      <c r="G94" s="28">
        <v>6</v>
      </c>
      <c r="H94" s="28"/>
      <c r="I94" s="28"/>
      <c r="J94" s="28">
        <f>SUM(E94:G94)</f>
        <v>30</v>
      </c>
      <c r="K94" s="27">
        <v>3</v>
      </c>
      <c r="L94" s="28" t="s">
        <v>118</v>
      </c>
      <c r="M94"/>
      <c r="O94" s="17"/>
    </row>
    <row r="95" spans="1:1017" s="15" customFormat="1" ht="15" customHeight="1">
      <c r="A95" s="2"/>
      <c r="B95" s="1"/>
      <c r="C95" s="1"/>
      <c r="D95" s="70" t="str">
        <f>"Total UE "&amp;B93</f>
        <v>Total UE 2-Informatique</v>
      </c>
      <c r="E95" s="71">
        <f>SUM(E93:E94)</f>
        <v>30</v>
      </c>
      <c r="F95" s="71">
        <f>SUM(F93:F94)</f>
        <v>22</v>
      </c>
      <c r="G95" s="71">
        <f>SUM(G93:G94)</f>
        <v>18</v>
      </c>
      <c r="H95" s="71"/>
      <c r="I95" s="71"/>
      <c r="J95" s="71">
        <f>SUM(J93:J94)</f>
        <v>70</v>
      </c>
      <c r="K95" s="68">
        <f>SUM(K93:K94)</f>
        <v>7</v>
      </c>
      <c r="L95" s="71"/>
      <c r="M95"/>
      <c r="O95" s="17"/>
    </row>
    <row r="96" spans="1:1017" s="17" customFormat="1" ht="15" customHeight="1">
      <c r="A96" s="2"/>
      <c r="B96" s="1" t="s">
        <v>27</v>
      </c>
      <c r="C96" s="83">
        <f>K97</f>
        <v>2.5</v>
      </c>
      <c r="D96" s="25" t="s">
        <v>119</v>
      </c>
      <c r="E96" s="28">
        <v>28</v>
      </c>
      <c r="F96" s="28">
        <v>0</v>
      </c>
      <c r="G96" s="28">
        <v>0</v>
      </c>
      <c r="H96" s="28"/>
      <c r="I96" s="28"/>
      <c r="J96" s="28">
        <f>SUM(E96:G96)</f>
        <v>28</v>
      </c>
      <c r="K96" s="27">
        <v>2.5</v>
      </c>
      <c r="L96" s="28" t="s">
        <v>120</v>
      </c>
      <c r="M96"/>
      <c r="N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  <c r="IW96" s="15"/>
      <c r="IX96" s="15"/>
      <c r="IY96" s="15"/>
      <c r="IZ96" s="15"/>
      <c r="JA96" s="15"/>
      <c r="JB96" s="15"/>
      <c r="JC96" s="15"/>
      <c r="JD96" s="15"/>
      <c r="JE96" s="15"/>
      <c r="JF96" s="15"/>
      <c r="JG96" s="15"/>
      <c r="JH96" s="15"/>
      <c r="JI96" s="15"/>
      <c r="JJ96" s="15"/>
      <c r="JK96" s="15"/>
      <c r="JL96" s="15"/>
      <c r="JM96" s="15"/>
      <c r="JN96" s="15"/>
      <c r="JO96" s="15"/>
      <c r="JP96" s="15"/>
      <c r="JQ96" s="15"/>
      <c r="JR96" s="15"/>
      <c r="JS96" s="15"/>
      <c r="JT96" s="15"/>
      <c r="JU96" s="15"/>
      <c r="JV96" s="15"/>
      <c r="JW96" s="15"/>
      <c r="JX96" s="15"/>
      <c r="JY96" s="15"/>
      <c r="JZ96" s="15"/>
      <c r="KA96" s="15"/>
      <c r="KB96" s="15"/>
      <c r="KC96" s="15"/>
      <c r="KD96" s="15"/>
      <c r="KE96" s="15"/>
      <c r="KF96" s="15"/>
      <c r="KG96" s="15"/>
      <c r="KH96" s="15"/>
      <c r="KI96" s="15"/>
      <c r="KJ96" s="15"/>
      <c r="KK96" s="15"/>
      <c r="KL96" s="15"/>
      <c r="KM96" s="15"/>
      <c r="KN96" s="15"/>
      <c r="KO96" s="15"/>
      <c r="KP96" s="15"/>
      <c r="KQ96" s="15"/>
      <c r="KR96" s="15"/>
      <c r="KS96" s="15"/>
      <c r="KT96" s="15"/>
      <c r="KU96" s="15"/>
      <c r="KV96" s="15"/>
      <c r="KW96" s="15"/>
      <c r="KX96" s="15"/>
      <c r="KY96" s="15"/>
      <c r="KZ96" s="15"/>
      <c r="LA96" s="15"/>
      <c r="LB96" s="15"/>
      <c r="LC96" s="15"/>
      <c r="LD96" s="15"/>
      <c r="LE96" s="15"/>
      <c r="LF96" s="15"/>
      <c r="LG96" s="15"/>
      <c r="LH96" s="15"/>
      <c r="LI96" s="15"/>
      <c r="LJ96" s="15"/>
      <c r="LK96" s="15"/>
      <c r="LL96" s="15"/>
      <c r="LM96" s="15"/>
      <c r="LN96" s="15"/>
      <c r="LO96" s="15"/>
      <c r="LP96" s="15"/>
      <c r="LQ96" s="15"/>
      <c r="LR96" s="15"/>
      <c r="LS96" s="15"/>
      <c r="LT96" s="15"/>
      <c r="LU96" s="15"/>
      <c r="LV96" s="15"/>
      <c r="LW96" s="15"/>
      <c r="LX96" s="15"/>
      <c r="LY96" s="15"/>
      <c r="LZ96" s="15"/>
      <c r="MA96" s="15"/>
      <c r="MB96" s="15"/>
      <c r="MC96" s="15"/>
      <c r="MD96" s="15"/>
      <c r="ME96" s="15"/>
      <c r="MF96" s="15"/>
      <c r="MG96" s="15"/>
      <c r="MH96" s="15"/>
      <c r="MI96" s="15"/>
      <c r="MJ96" s="15"/>
      <c r="MK96" s="15"/>
      <c r="ML96" s="15"/>
      <c r="MM96" s="15"/>
      <c r="MN96" s="15"/>
      <c r="MO96" s="15"/>
      <c r="MP96" s="15"/>
      <c r="MQ96" s="15"/>
      <c r="MR96" s="15"/>
      <c r="MS96" s="15"/>
      <c r="MT96" s="15"/>
      <c r="MU96" s="15"/>
      <c r="MV96" s="15"/>
      <c r="MW96" s="15"/>
      <c r="MX96" s="15"/>
      <c r="MY96" s="15"/>
      <c r="MZ96" s="15"/>
      <c r="NA96" s="15"/>
      <c r="NB96" s="15"/>
      <c r="NC96" s="15"/>
      <c r="ND96" s="15"/>
      <c r="NE96" s="15"/>
      <c r="NF96" s="15"/>
      <c r="NG96" s="15"/>
      <c r="NH96" s="15"/>
      <c r="NI96" s="15"/>
      <c r="NJ96" s="15"/>
      <c r="NK96" s="15"/>
      <c r="NL96" s="15"/>
      <c r="NM96" s="15"/>
      <c r="NN96" s="15"/>
      <c r="NO96" s="15"/>
      <c r="NP96" s="15"/>
      <c r="NQ96" s="15"/>
      <c r="NR96" s="15"/>
      <c r="NS96" s="15"/>
      <c r="NT96" s="15"/>
      <c r="NU96" s="15"/>
      <c r="NV96" s="15"/>
      <c r="NW96" s="15"/>
      <c r="NX96" s="15"/>
      <c r="NY96" s="15"/>
      <c r="NZ96" s="15"/>
      <c r="OA96" s="15"/>
      <c r="OB96" s="15"/>
      <c r="OC96" s="15"/>
      <c r="OD96" s="15"/>
      <c r="OE96" s="15"/>
      <c r="OF96" s="15"/>
      <c r="OG96" s="15"/>
      <c r="OH96" s="15"/>
      <c r="OI96" s="15"/>
      <c r="OJ96" s="15"/>
      <c r="OK96" s="15"/>
      <c r="OL96" s="15"/>
      <c r="OM96" s="15"/>
      <c r="ON96" s="15"/>
      <c r="OO96" s="15"/>
      <c r="OP96" s="15"/>
      <c r="OQ96" s="15"/>
      <c r="OR96" s="15"/>
      <c r="OS96" s="15"/>
      <c r="OT96" s="15"/>
      <c r="OU96" s="15"/>
      <c r="OV96" s="15"/>
      <c r="OW96" s="15"/>
      <c r="OX96" s="15"/>
      <c r="OY96" s="15"/>
      <c r="OZ96" s="15"/>
      <c r="PA96" s="15"/>
      <c r="PB96" s="15"/>
      <c r="PC96" s="15"/>
      <c r="PD96" s="15"/>
      <c r="PE96" s="15"/>
      <c r="PF96" s="15"/>
      <c r="PG96" s="15"/>
      <c r="PH96" s="15"/>
      <c r="PI96" s="15"/>
      <c r="PJ96" s="15"/>
      <c r="PK96" s="15"/>
      <c r="PL96" s="15"/>
      <c r="PM96" s="15"/>
      <c r="PN96" s="15"/>
      <c r="PO96" s="15"/>
      <c r="PP96" s="15"/>
      <c r="PQ96" s="15"/>
      <c r="PR96" s="15"/>
      <c r="PS96" s="15"/>
      <c r="PT96" s="15"/>
      <c r="PU96" s="15"/>
      <c r="PV96" s="15"/>
      <c r="PW96" s="15"/>
      <c r="PX96" s="15"/>
      <c r="PY96" s="15"/>
      <c r="PZ96" s="15"/>
      <c r="QA96" s="15"/>
      <c r="QB96" s="15"/>
      <c r="QC96" s="15"/>
      <c r="QD96" s="15"/>
      <c r="QE96" s="15"/>
      <c r="QF96" s="15"/>
      <c r="QG96" s="15"/>
      <c r="QH96" s="15"/>
      <c r="QI96" s="15"/>
      <c r="QJ96" s="15"/>
      <c r="QK96" s="15"/>
      <c r="QL96" s="15"/>
      <c r="QM96" s="15"/>
      <c r="QN96" s="15"/>
      <c r="QO96" s="15"/>
      <c r="QP96" s="15"/>
      <c r="QQ96" s="15"/>
      <c r="QR96" s="15"/>
      <c r="QS96" s="15"/>
      <c r="QT96" s="15"/>
      <c r="QU96" s="15"/>
      <c r="QV96" s="15"/>
      <c r="QW96" s="15"/>
      <c r="QX96" s="15"/>
      <c r="QY96" s="15"/>
      <c r="QZ96" s="15"/>
      <c r="RA96" s="15"/>
      <c r="RB96" s="15"/>
      <c r="RC96" s="15"/>
      <c r="RD96" s="15"/>
      <c r="RE96" s="15"/>
      <c r="RF96" s="15"/>
      <c r="RG96" s="15"/>
      <c r="RH96" s="15"/>
      <c r="RI96" s="15"/>
      <c r="RJ96" s="15"/>
      <c r="RK96" s="15"/>
      <c r="RL96" s="15"/>
      <c r="RM96" s="15"/>
      <c r="RN96" s="15"/>
      <c r="RO96" s="15"/>
      <c r="RP96" s="15"/>
      <c r="RQ96" s="15"/>
      <c r="RR96" s="15"/>
      <c r="RS96" s="15"/>
      <c r="RT96" s="15"/>
      <c r="RU96" s="15"/>
      <c r="RV96" s="15"/>
      <c r="RW96" s="15"/>
      <c r="RX96" s="15"/>
      <c r="RY96" s="15"/>
      <c r="RZ96" s="15"/>
      <c r="SA96" s="15"/>
      <c r="SB96" s="15"/>
      <c r="SC96" s="15"/>
      <c r="SD96" s="15"/>
      <c r="SE96" s="15"/>
      <c r="SF96" s="15"/>
      <c r="SG96" s="15"/>
      <c r="SH96" s="15"/>
      <c r="SI96" s="15"/>
      <c r="SJ96" s="15"/>
      <c r="SK96" s="15"/>
      <c r="SL96" s="15"/>
      <c r="SM96" s="15"/>
      <c r="SN96" s="15"/>
      <c r="SO96" s="15"/>
      <c r="SP96" s="15"/>
      <c r="SQ96" s="15"/>
      <c r="SR96" s="15"/>
      <c r="SS96" s="15"/>
      <c r="ST96" s="15"/>
      <c r="SU96" s="15"/>
      <c r="SV96" s="15"/>
      <c r="SW96" s="15"/>
      <c r="SX96" s="15"/>
      <c r="SY96" s="15"/>
      <c r="SZ96" s="15"/>
      <c r="TA96" s="15"/>
      <c r="TB96" s="15"/>
      <c r="TC96" s="15"/>
      <c r="TD96" s="15"/>
      <c r="TE96" s="15"/>
      <c r="TF96" s="15"/>
      <c r="TG96" s="15"/>
      <c r="TH96" s="15"/>
      <c r="TI96" s="15"/>
      <c r="TJ96" s="15"/>
      <c r="TK96" s="15"/>
      <c r="TL96" s="15"/>
      <c r="TM96" s="15"/>
      <c r="TN96" s="15"/>
      <c r="TO96" s="15"/>
      <c r="TP96" s="15"/>
      <c r="TQ96" s="15"/>
      <c r="TR96" s="15"/>
      <c r="TS96" s="15"/>
      <c r="TT96" s="15"/>
      <c r="TU96" s="15"/>
      <c r="TV96" s="15"/>
      <c r="TW96" s="15"/>
      <c r="TX96" s="15"/>
      <c r="TY96" s="15"/>
      <c r="TZ96" s="15"/>
      <c r="UA96" s="15"/>
      <c r="UB96" s="15"/>
      <c r="UC96" s="15"/>
      <c r="UD96" s="15"/>
      <c r="UE96" s="15"/>
      <c r="UF96" s="15"/>
      <c r="UG96" s="15"/>
      <c r="UH96" s="15"/>
      <c r="UI96" s="15"/>
      <c r="UJ96" s="15"/>
      <c r="UK96" s="15"/>
      <c r="UL96" s="15"/>
      <c r="UM96" s="15"/>
      <c r="UN96" s="15"/>
      <c r="UO96" s="15"/>
      <c r="UP96" s="15"/>
      <c r="UQ96" s="15"/>
      <c r="UR96" s="15"/>
      <c r="US96" s="15"/>
      <c r="UT96" s="15"/>
      <c r="UU96" s="15"/>
      <c r="UV96" s="15"/>
      <c r="UW96" s="15"/>
      <c r="UX96" s="15"/>
      <c r="UY96" s="15"/>
      <c r="UZ96" s="15"/>
      <c r="VA96" s="15"/>
      <c r="VB96" s="15"/>
      <c r="VC96" s="15"/>
      <c r="VD96" s="15"/>
      <c r="VE96" s="15"/>
      <c r="VF96" s="15"/>
      <c r="VG96" s="15"/>
      <c r="VH96" s="15"/>
      <c r="VI96" s="15"/>
      <c r="VJ96" s="15"/>
      <c r="VK96" s="15"/>
      <c r="VL96" s="15"/>
      <c r="VM96" s="15"/>
      <c r="VN96" s="15"/>
      <c r="VO96" s="15"/>
      <c r="VP96" s="15"/>
      <c r="VQ96" s="15"/>
      <c r="VR96" s="15"/>
      <c r="VS96" s="15"/>
      <c r="VT96" s="15"/>
      <c r="VU96" s="15"/>
      <c r="VV96" s="15"/>
      <c r="VW96" s="15"/>
      <c r="VX96" s="15"/>
      <c r="VY96" s="15"/>
      <c r="VZ96" s="15"/>
      <c r="WA96" s="15"/>
      <c r="WB96" s="15"/>
      <c r="WC96" s="15"/>
      <c r="WD96" s="15"/>
      <c r="WE96" s="15"/>
      <c r="WF96" s="15"/>
      <c r="WG96" s="15"/>
      <c r="WH96" s="15"/>
      <c r="WI96" s="15"/>
      <c r="WJ96" s="15"/>
      <c r="WK96" s="15"/>
      <c r="WL96" s="15"/>
      <c r="WM96" s="15"/>
      <c r="WN96" s="15"/>
      <c r="WO96" s="15"/>
      <c r="WP96" s="15"/>
      <c r="WQ96" s="15"/>
      <c r="WR96" s="15"/>
      <c r="WS96" s="15"/>
      <c r="WT96" s="15"/>
      <c r="WU96" s="15"/>
      <c r="WV96" s="15"/>
      <c r="WW96" s="15"/>
      <c r="WX96" s="15"/>
      <c r="WY96" s="15"/>
      <c r="WZ96" s="15"/>
      <c r="XA96" s="15"/>
      <c r="XB96" s="15"/>
      <c r="XC96" s="15"/>
      <c r="XD96" s="15"/>
      <c r="XE96" s="15"/>
      <c r="XF96" s="15"/>
      <c r="XG96" s="15"/>
      <c r="XH96" s="15"/>
      <c r="XI96" s="15"/>
      <c r="XJ96" s="15"/>
      <c r="XK96" s="15"/>
      <c r="XL96" s="15"/>
      <c r="XM96" s="15"/>
      <c r="XN96" s="15"/>
      <c r="XO96" s="15"/>
      <c r="XP96" s="15"/>
      <c r="XQ96" s="15"/>
      <c r="XR96" s="15"/>
      <c r="XS96" s="15"/>
      <c r="XT96" s="15"/>
      <c r="XU96" s="15"/>
      <c r="XV96" s="15"/>
      <c r="XW96" s="15"/>
      <c r="XX96" s="15"/>
      <c r="XY96" s="15"/>
      <c r="XZ96" s="15"/>
      <c r="YA96" s="15"/>
      <c r="YB96" s="15"/>
      <c r="YC96" s="15"/>
      <c r="YD96" s="15"/>
      <c r="YE96" s="15"/>
      <c r="YF96" s="15"/>
      <c r="YG96" s="15"/>
      <c r="YH96" s="15"/>
      <c r="YI96" s="15"/>
      <c r="YJ96" s="15"/>
      <c r="YK96" s="15"/>
      <c r="YL96" s="15"/>
      <c r="YM96" s="15"/>
      <c r="YN96" s="15"/>
      <c r="YO96" s="15"/>
      <c r="YP96" s="15"/>
      <c r="YQ96" s="15"/>
      <c r="YR96" s="15"/>
      <c r="YS96" s="15"/>
      <c r="YT96" s="15"/>
      <c r="YU96" s="15"/>
      <c r="YV96" s="15"/>
      <c r="YW96" s="15"/>
      <c r="YX96" s="15"/>
      <c r="YY96" s="15"/>
      <c r="YZ96" s="15"/>
      <c r="ZA96" s="15"/>
      <c r="ZB96" s="15"/>
      <c r="ZC96" s="15"/>
      <c r="ZD96" s="15"/>
      <c r="ZE96" s="15"/>
      <c r="ZF96" s="15"/>
      <c r="ZG96" s="15"/>
      <c r="ZH96" s="15"/>
      <c r="ZI96" s="15"/>
      <c r="ZJ96" s="15"/>
      <c r="ZK96" s="15"/>
      <c r="ZL96" s="15"/>
      <c r="ZM96" s="15"/>
      <c r="ZN96" s="15"/>
      <c r="ZO96" s="15"/>
      <c r="ZP96" s="15"/>
      <c r="ZQ96" s="15"/>
      <c r="ZR96" s="15"/>
      <c r="ZS96" s="15"/>
      <c r="ZT96" s="15"/>
      <c r="ZU96" s="15"/>
      <c r="ZV96" s="15"/>
      <c r="ZW96" s="15"/>
      <c r="ZX96" s="15"/>
      <c r="ZY96" s="15"/>
      <c r="ZZ96" s="15"/>
      <c r="AAA96" s="15"/>
      <c r="AAB96" s="15"/>
      <c r="AAC96" s="15"/>
      <c r="AAD96" s="15"/>
      <c r="AAE96" s="15"/>
      <c r="AAF96" s="15"/>
      <c r="AAG96" s="15"/>
      <c r="AAH96" s="15"/>
      <c r="AAI96" s="15"/>
      <c r="AAJ96" s="15"/>
      <c r="AAK96" s="15"/>
      <c r="AAL96" s="15"/>
      <c r="AAM96" s="15"/>
      <c r="AAN96" s="15"/>
      <c r="AAO96" s="15"/>
      <c r="AAP96" s="15"/>
      <c r="AAQ96" s="15"/>
      <c r="AAR96" s="15"/>
      <c r="AAS96" s="15"/>
      <c r="AAT96" s="15"/>
      <c r="AAU96" s="15"/>
      <c r="AAV96" s="15"/>
      <c r="AAW96" s="15"/>
      <c r="AAX96" s="15"/>
      <c r="AAY96" s="15"/>
      <c r="AAZ96" s="15"/>
      <c r="ABA96" s="15"/>
      <c r="ABB96" s="15"/>
      <c r="ABC96" s="15"/>
      <c r="ABD96" s="15"/>
      <c r="ABE96" s="15"/>
      <c r="ABF96" s="15"/>
      <c r="ABG96" s="15"/>
      <c r="ABH96" s="15"/>
      <c r="ABI96" s="15"/>
      <c r="ABJ96" s="15"/>
      <c r="ABK96" s="15"/>
      <c r="ABL96" s="15"/>
      <c r="ABM96" s="15"/>
      <c r="ABN96" s="15"/>
      <c r="ABO96" s="15"/>
      <c r="ABP96" s="15"/>
      <c r="ABQ96" s="15"/>
      <c r="ABR96" s="15"/>
      <c r="ABS96" s="15"/>
      <c r="ABT96" s="15"/>
      <c r="ABU96" s="15"/>
      <c r="ABV96" s="15"/>
      <c r="ABW96" s="15"/>
      <c r="ABX96" s="15"/>
      <c r="ABY96" s="15"/>
      <c r="ABZ96" s="15"/>
      <c r="ACA96" s="15"/>
      <c r="ACB96" s="15"/>
      <c r="ACC96" s="15"/>
      <c r="ACD96" s="15"/>
      <c r="ACE96" s="15"/>
      <c r="ACF96" s="15"/>
      <c r="ACG96" s="15"/>
      <c r="ACH96" s="15"/>
      <c r="ACI96" s="15"/>
      <c r="ACJ96" s="15"/>
      <c r="ACK96" s="15"/>
      <c r="ACL96" s="15"/>
      <c r="ACM96" s="15"/>
      <c r="ACN96" s="15"/>
      <c r="ACO96" s="15"/>
      <c r="ACP96" s="15"/>
      <c r="ACQ96" s="15"/>
      <c r="ACR96" s="15"/>
      <c r="ACS96" s="15"/>
      <c r="ACT96" s="15"/>
      <c r="ACU96" s="15"/>
      <c r="ACV96" s="15"/>
      <c r="ACW96" s="15"/>
      <c r="ACX96" s="15"/>
      <c r="ACY96" s="15"/>
      <c r="ACZ96" s="15"/>
      <c r="ADA96" s="15"/>
      <c r="ADB96" s="15"/>
      <c r="ADC96" s="15"/>
      <c r="ADD96" s="15"/>
      <c r="ADE96" s="15"/>
      <c r="ADF96" s="15"/>
      <c r="ADG96" s="15"/>
      <c r="ADH96" s="15"/>
      <c r="ADI96" s="15"/>
      <c r="ADJ96" s="15"/>
      <c r="ADK96" s="15"/>
      <c r="ADL96" s="15"/>
      <c r="ADM96" s="15"/>
      <c r="ADN96" s="15"/>
      <c r="ADO96" s="15"/>
      <c r="ADP96" s="15"/>
      <c r="ADQ96" s="15"/>
      <c r="ADR96" s="15"/>
      <c r="ADS96" s="15"/>
      <c r="ADT96" s="15"/>
      <c r="ADU96" s="15"/>
      <c r="ADV96" s="15"/>
      <c r="ADW96" s="15"/>
      <c r="ADX96" s="15"/>
      <c r="ADY96" s="15"/>
      <c r="ADZ96" s="15"/>
      <c r="AEA96" s="15"/>
      <c r="AEB96" s="15"/>
      <c r="AEC96" s="15"/>
      <c r="AED96" s="15"/>
      <c r="AEE96" s="15"/>
      <c r="AEF96" s="15"/>
      <c r="AEG96" s="15"/>
      <c r="AEH96" s="15"/>
      <c r="AEI96" s="15"/>
      <c r="AEJ96" s="15"/>
      <c r="AEK96" s="15"/>
      <c r="AEL96" s="15"/>
      <c r="AEM96" s="15"/>
      <c r="AEN96" s="15"/>
      <c r="AEO96" s="15"/>
      <c r="AEP96" s="15"/>
      <c r="AEQ96" s="15"/>
      <c r="AER96" s="15"/>
      <c r="AES96" s="15"/>
      <c r="AET96" s="15"/>
      <c r="AEU96" s="15"/>
      <c r="AEV96" s="15"/>
      <c r="AEW96" s="15"/>
      <c r="AEX96" s="15"/>
      <c r="AEY96" s="15"/>
      <c r="AEZ96" s="15"/>
      <c r="AFA96" s="15"/>
      <c r="AFB96" s="15"/>
      <c r="AFC96" s="15"/>
      <c r="AFD96" s="15"/>
      <c r="AFE96" s="15"/>
      <c r="AFF96" s="15"/>
      <c r="AFG96" s="15"/>
      <c r="AFH96" s="15"/>
      <c r="AFI96" s="15"/>
      <c r="AFJ96" s="15"/>
      <c r="AFK96" s="15"/>
      <c r="AFL96" s="15"/>
      <c r="AFM96" s="15"/>
      <c r="AFN96" s="15"/>
      <c r="AFO96" s="15"/>
      <c r="AFP96" s="15"/>
      <c r="AFQ96" s="15"/>
      <c r="AFR96" s="15"/>
      <c r="AFS96" s="15"/>
      <c r="AFT96" s="15"/>
      <c r="AFU96" s="15"/>
      <c r="AFV96" s="15"/>
      <c r="AFW96" s="15"/>
      <c r="AFX96" s="15"/>
      <c r="AFY96" s="15"/>
      <c r="AFZ96" s="15"/>
      <c r="AGA96" s="15"/>
      <c r="AGB96" s="15"/>
      <c r="AGC96" s="15"/>
      <c r="AGD96" s="15"/>
      <c r="AGE96" s="15"/>
      <c r="AGF96" s="15"/>
      <c r="AGG96" s="15"/>
      <c r="AGH96" s="15"/>
      <c r="AGI96" s="15"/>
      <c r="AGJ96" s="15"/>
      <c r="AGK96" s="15"/>
      <c r="AGL96" s="15"/>
      <c r="AGM96" s="15"/>
      <c r="AGN96" s="15"/>
      <c r="AGO96" s="15"/>
      <c r="AGP96" s="15"/>
      <c r="AGQ96" s="15"/>
      <c r="AGR96" s="15"/>
      <c r="AGS96" s="15"/>
      <c r="AGT96" s="15"/>
      <c r="AGU96" s="15"/>
      <c r="AGV96" s="15"/>
      <c r="AGW96" s="15"/>
      <c r="AGX96" s="15"/>
      <c r="AGY96" s="15"/>
      <c r="AGZ96" s="15"/>
      <c r="AHA96" s="15"/>
      <c r="AHB96" s="15"/>
      <c r="AHC96" s="15"/>
      <c r="AHD96" s="15"/>
      <c r="AHE96" s="15"/>
      <c r="AHF96" s="15"/>
      <c r="AHG96" s="15"/>
      <c r="AHH96" s="15"/>
      <c r="AHI96" s="15"/>
      <c r="AHJ96" s="15"/>
      <c r="AHK96" s="15"/>
      <c r="AHL96" s="15"/>
      <c r="AHM96" s="15"/>
      <c r="AHN96" s="15"/>
      <c r="AHO96" s="15"/>
      <c r="AHP96" s="15"/>
      <c r="AHQ96" s="15"/>
      <c r="AHR96" s="15"/>
      <c r="AHS96" s="15"/>
      <c r="AHT96" s="15"/>
      <c r="AHU96" s="15"/>
      <c r="AHV96" s="15"/>
      <c r="AHW96" s="15"/>
      <c r="AHX96" s="15"/>
      <c r="AHY96" s="15"/>
      <c r="AHZ96" s="15"/>
      <c r="AIA96" s="15"/>
      <c r="AIB96" s="15"/>
      <c r="AIC96" s="15"/>
      <c r="AID96" s="15"/>
      <c r="AIE96" s="15"/>
      <c r="AIF96" s="15"/>
      <c r="AIG96" s="15"/>
      <c r="AIH96" s="15"/>
      <c r="AII96" s="15"/>
      <c r="AIJ96" s="15"/>
      <c r="AIK96" s="15"/>
      <c r="AIL96" s="15"/>
      <c r="AIM96" s="15"/>
      <c r="AIN96" s="15"/>
      <c r="AIO96" s="15"/>
      <c r="AIP96" s="15"/>
      <c r="AIQ96" s="15"/>
      <c r="AIR96" s="15"/>
      <c r="AIS96" s="15"/>
      <c r="AIT96" s="15"/>
      <c r="AIU96" s="15"/>
      <c r="AIV96" s="15"/>
      <c r="AIW96" s="15"/>
      <c r="AIX96" s="15"/>
      <c r="AIY96" s="15"/>
      <c r="AIZ96" s="15"/>
      <c r="AJA96" s="15"/>
      <c r="AJB96" s="15"/>
      <c r="AJC96" s="15"/>
      <c r="AJD96" s="15"/>
      <c r="AJE96" s="15"/>
      <c r="AJF96" s="15"/>
      <c r="AJG96" s="15"/>
      <c r="AJH96" s="15"/>
      <c r="AJI96" s="15"/>
      <c r="AJJ96" s="15"/>
      <c r="AJK96" s="15"/>
      <c r="AJL96" s="15"/>
      <c r="AJM96" s="15"/>
      <c r="AJN96" s="15"/>
      <c r="AJO96" s="15"/>
      <c r="AJP96" s="15"/>
      <c r="AJQ96" s="15"/>
      <c r="AJR96" s="15"/>
      <c r="AJS96" s="15"/>
      <c r="AJT96" s="15"/>
      <c r="AJU96" s="15"/>
      <c r="AJV96" s="15"/>
      <c r="AJW96" s="15"/>
      <c r="AJX96" s="15"/>
      <c r="AJY96" s="15"/>
      <c r="AJZ96" s="15"/>
      <c r="AKA96" s="15"/>
      <c r="AKB96" s="15"/>
      <c r="AKC96" s="15"/>
      <c r="AKD96" s="15"/>
      <c r="AKE96" s="15"/>
      <c r="AKF96" s="15"/>
      <c r="AKG96" s="15"/>
      <c r="AKH96" s="15"/>
      <c r="AKI96" s="15"/>
      <c r="AKJ96" s="15"/>
      <c r="AKK96" s="15"/>
      <c r="AKL96" s="15"/>
      <c r="AKM96" s="15"/>
      <c r="AKN96" s="15"/>
      <c r="AKO96" s="15"/>
      <c r="AKP96" s="15"/>
      <c r="AKQ96" s="15"/>
      <c r="AKR96" s="15"/>
      <c r="AKS96" s="15"/>
      <c r="AKT96" s="15"/>
      <c r="AKU96" s="15"/>
      <c r="AKV96" s="15"/>
      <c r="AKW96" s="15"/>
      <c r="AKX96" s="15"/>
      <c r="AKY96" s="15"/>
      <c r="AKZ96" s="15"/>
      <c r="ALA96" s="15"/>
      <c r="ALB96" s="15"/>
      <c r="ALC96" s="15"/>
      <c r="ALD96" s="15"/>
      <c r="ALE96" s="15"/>
      <c r="ALF96" s="15"/>
      <c r="ALG96" s="15"/>
      <c r="ALH96" s="15"/>
      <c r="ALI96" s="15"/>
      <c r="ALJ96" s="15"/>
      <c r="ALK96" s="15"/>
      <c r="ALL96" s="15"/>
      <c r="ALM96" s="15"/>
      <c r="ALN96" s="15"/>
      <c r="ALO96" s="15"/>
      <c r="ALP96" s="15"/>
      <c r="ALQ96" s="15"/>
      <c r="ALR96" s="15"/>
      <c r="ALS96" s="15"/>
      <c r="ALT96" s="15"/>
      <c r="ALU96" s="15"/>
      <c r="ALV96" s="15"/>
      <c r="ALW96" s="15"/>
      <c r="ALX96" s="15"/>
      <c r="ALY96" s="15"/>
      <c r="ALZ96" s="15"/>
      <c r="AMA96" s="15"/>
      <c r="AMB96" s="15"/>
      <c r="AMC96" s="15"/>
    </row>
    <row r="97" spans="1:1017" s="17" customFormat="1" ht="15" customHeight="1">
      <c r="A97" s="2"/>
      <c r="B97" s="1"/>
      <c r="C97" s="83"/>
      <c r="D97" s="70" t="str">
        <f>"Total UE "&amp;B96</f>
        <v>Total UE 3-Sciences</v>
      </c>
      <c r="E97" s="71">
        <f>SUM(E96:E96)</f>
        <v>28</v>
      </c>
      <c r="F97" s="71">
        <f>SUM(F96:F96)</f>
        <v>0</v>
      </c>
      <c r="G97" s="71">
        <f>SUM(G96:G96)</f>
        <v>0</v>
      </c>
      <c r="H97" s="71">
        <f>SUM(H96:H96)</f>
        <v>0</v>
      </c>
      <c r="I97" s="71"/>
      <c r="J97" s="71">
        <f>SUM(J96:J96)</f>
        <v>28</v>
      </c>
      <c r="K97" s="68">
        <f>SUM(K96:K96)</f>
        <v>2.5</v>
      </c>
      <c r="L97" s="71"/>
      <c r="M97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  <c r="IW97" s="15"/>
      <c r="IX97" s="15"/>
      <c r="IY97" s="15"/>
      <c r="IZ97" s="15"/>
      <c r="JA97" s="15"/>
      <c r="JB97" s="15"/>
      <c r="JC97" s="15"/>
      <c r="JD97" s="15"/>
      <c r="JE97" s="15"/>
      <c r="JF97" s="15"/>
      <c r="JG97" s="15"/>
      <c r="JH97" s="15"/>
      <c r="JI97" s="15"/>
      <c r="JJ97" s="15"/>
      <c r="JK97" s="15"/>
      <c r="JL97" s="15"/>
      <c r="JM97" s="15"/>
      <c r="JN97" s="15"/>
      <c r="JO97" s="15"/>
      <c r="JP97" s="15"/>
      <c r="JQ97" s="15"/>
      <c r="JR97" s="15"/>
      <c r="JS97" s="15"/>
      <c r="JT97" s="15"/>
      <c r="JU97" s="15"/>
      <c r="JV97" s="15"/>
      <c r="JW97" s="15"/>
      <c r="JX97" s="15"/>
      <c r="JY97" s="15"/>
      <c r="JZ97" s="15"/>
      <c r="KA97" s="15"/>
      <c r="KB97" s="15"/>
      <c r="KC97" s="15"/>
      <c r="KD97" s="15"/>
      <c r="KE97" s="15"/>
      <c r="KF97" s="15"/>
      <c r="KG97" s="15"/>
      <c r="KH97" s="15"/>
      <c r="KI97" s="15"/>
      <c r="KJ97" s="15"/>
      <c r="KK97" s="15"/>
      <c r="KL97" s="15"/>
      <c r="KM97" s="15"/>
      <c r="KN97" s="15"/>
      <c r="KO97" s="15"/>
      <c r="KP97" s="15"/>
      <c r="KQ97" s="15"/>
      <c r="KR97" s="15"/>
      <c r="KS97" s="15"/>
      <c r="KT97" s="15"/>
      <c r="KU97" s="15"/>
      <c r="KV97" s="15"/>
      <c r="KW97" s="15"/>
      <c r="KX97" s="15"/>
      <c r="KY97" s="15"/>
      <c r="KZ97" s="15"/>
      <c r="LA97" s="15"/>
      <c r="LB97" s="15"/>
      <c r="LC97" s="15"/>
      <c r="LD97" s="15"/>
      <c r="LE97" s="15"/>
      <c r="LF97" s="15"/>
      <c r="LG97" s="15"/>
      <c r="LH97" s="15"/>
      <c r="LI97" s="15"/>
      <c r="LJ97" s="15"/>
      <c r="LK97" s="15"/>
      <c r="LL97" s="15"/>
      <c r="LM97" s="15"/>
      <c r="LN97" s="15"/>
      <c r="LO97" s="15"/>
      <c r="LP97" s="15"/>
      <c r="LQ97" s="15"/>
      <c r="LR97" s="15"/>
      <c r="LS97" s="15"/>
      <c r="LT97" s="15"/>
      <c r="LU97" s="15"/>
      <c r="LV97" s="15"/>
      <c r="LW97" s="15"/>
      <c r="LX97" s="15"/>
      <c r="LY97" s="15"/>
      <c r="LZ97" s="15"/>
      <c r="MA97" s="15"/>
      <c r="MB97" s="15"/>
      <c r="MC97" s="15"/>
      <c r="MD97" s="15"/>
      <c r="ME97" s="15"/>
      <c r="MF97" s="15"/>
      <c r="MG97" s="15"/>
      <c r="MH97" s="15"/>
      <c r="MI97" s="15"/>
      <c r="MJ97" s="15"/>
      <c r="MK97" s="15"/>
      <c r="ML97" s="15"/>
      <c r="MM97" s="15"/>
      <c r="MN97" s="15"/>
      <c r="MO97" s="15"/>
      <c r="MP97" s="15"/>
      <c r="MQ97" s="15"/>
      <c r="MR97" s="15"/>
      <c r="MS97" s="15"/>
      <c r="MT97" s="15"/>
      <c r="MU97" s="15"/>
      <c r="MV97" s="15"/>
      <c r="MW97" s="15"/>
      <c r="MX97" s="15"/>
      <c r="MY97" s="15"/>
      <c r="MZ97" s="15"/>
      <c r="NA97" s="15"/>
      <c r="NB97" s="15"/>
      <c r="NC97" s="15"/>
      <c r="ND97" s="15"/>
      <c r="NE97" s="15"/>
      <c r="NF97" s="15"/>
      <c r="NG97" s="15"/>
      <c r="NH97" s="15"/>
      <c r="NI97" s="15"/>
      <c r="NJ97" s="15"/>
      <c r="NK97" s="15"/>
      <c r="NL97" s="15"/>
      <c r="NM97" s="15"/>
      <c r="NN97" s="15"/>
      <c r="NO97" s="15"/>
      <c r="NP97" s="15"/>
      <c r="NQ97" s="15"/>
      <c r="NR97" s="15"/>
      <c r="NS97" s="15"/>
      <c r="NT97" s="15"/>
      <c r="NU97" s="15"/>
      <c r="NV97" s="15"/>
      <c r="NW97" s="15"/>
      <c r="NX97" s="15"/>
      <c r="NY97" s="15"/>
      <c r="NZ97" s="15"/>
      <c r="OA97" s="15"/>
      <c r="OB97" s="15"/>
      <c r="OC97" s="15"/>
      <c r="OD97" s="15"/>
      <c r="OE97" s="15"/>
      <c r="OF97" s="15"/>
      <c r="OG97" s="15"/>
      <c r="OH97" s="15"/>
      <c r="OI97" s="15"/>
      <c r="OJ97" s="15"/>
      <c r="OK97" s="15"/>
      <c r="OL97" s="15"/>
      <c r="OM97" s="15"/>
      <c r="ON97" s="15"/>
      <c r="OO97" s="15"/>
      <c r="OP97" s="15"/>
      <c r="OQ97" s="15"/>
      <c r="OR97" s="15"/>
      <c r="OS97" s="15"/>
      <c r="OT97" s="15"/>
      <c r="OU97" s="15"/>
      <c r="OV97" s="15"/>
      <c r="OW97" s="15"/>
      <c r="OX97" s="15"/>
      <c r="OY97" s="15"/>
      <c r="OZ97" s="15"/>
      <c r="PA97" s="15"/>
      <c r="PB97" s="15"/>
      <c r="PC97" s="15"/>
      <c r="PD97" s="15"/>
      <c r="PE97" s="15"/>
      <c r="PF97" s="15"/>
      <c r="PG97" s="15"/>
      <c r="PH97" s="15"/>
      <c r="PI97" s="15"/>
      <c r="PJ97" s="15"/>
      <c r="PK97" s="15"/>
      <c r="PL97" s="15"/>
      <c r="PM97" s="15"/>
      <c r="PN97" s="15"/>
      <c r="PO97" s="15"/>
      <c r="PP97" s="15"/>
      <c r="PQ97" s="15"/>
      <c r="PR97" s="15"/>
      <c r="PS97" s="15"/>
      <c r="PT97" s="15"/>
      <c r="PU97" s="15"/>
      <c r="PV97" s="15"/>
      <c r="PW97" s="15"/>
      <c r="PX97" s="15"/>
      <c r="PY97" s="15"/>
      <c r="PZ97" s="15"/>
      <c r="QA97" s="15"/>
      <c r="QB97" s="15"/>
      <c r="QC97" s="15"/>
      <c r="QD97" s="15"/>
      <c r="QE97" s="15"/>
      <c r="QF97" s="15"/>
      <c r="QG97" s="15"/>
      <c r="QH97" s="15"/>
      <c r="QI97" s="15"/>
      <c r="QJ97" s="15"/>
      <c r="QK97" s="15"/>
      <c r="QL97" s="15"/>
      <c r="QM97" s="15"/>
      <c r="QN97" s="15"/>
      <c r="QO97" s="15"/>
      <c r="QP97" s="15"/>
      <c r="QQ97" s="15"/>
      <c r="QR97" s="15"/>
      <c r="QS97" s="15"/>
      <c r="QT97" s="15"/>
      <c r="QU97" s="15"/>
      <c r="QV97" s="15"/>
      <c r="QW97" s="15"/>
      <c r="QX97" s="15"/>
      <c r="QY97" s="15"/>
      <c r="QZ97" s="15"/>
      <c r="RA97" s="15"/>
      <c r="RB97" s="15"/>
      <c r="RC97" s="15"/>
      <c r="RD97" s="15"/>
      <c r="RE97" s="15"/>
      <c r="RF97" s="15"/>
      <c r="RG97" s="15"/>
      <c r="RH97" s="15"/>
      <c r="RI97" s="15"/>
      <c r="RJ97" s="15"/>
      <c r="RK97" s="15"/>
      <c r="RL97" s="15"/>
      <c r="RM97" s="15"/>
      <c r="RN97" s="15"/>
      <c r="RO97" s="15"/>
      <c r="RP97" s="15"/>
      <c r="RQ97" s="15"/>
      <c r="RR97" s="15"/>
      <c r="RS97" s="15"/>
      <c r="RT97" s="15"/>
      <c r="RU97" s="15"/>
      <c r="RV97" s="15"/>
      <c r="RW97" s="15"/>
      <c r="RX97" s="15"/>
      <c r="RY97" s="15"/>
      <c r="RZ97" s="15"/>
      <c r="SA97" s="15"/>
      <c r="SB97" s="15"/>
      <c r="SC97" s="15"/>
      <c r="SD97" s="15"/>
      <c r="SE97" s="15"/>
      <c r="SF97" s="15"/>
      <c r="SG97" s="15"/>
      <c r="SH97" s="15"/>
      <c r="SI97" s="15"/>
      <c r="SJ97" s="15"/>
      <c r="SK97" s="15"/>
      <c r="SL97" s="15"/>
      <c r="SM97" s="15"/>
      <c r="SN97" s="15"/>
      <c r="SO97" s="15"/>
      <c r="SP97" s="15"/>
      <c r="SQ97" s="15"/>
      <c r="SR97" s="15"/>
      <c r="SS97" s="15"/>
      <c r="ST97" s="15"/>
      <c r="SU97" s="15"/>
      <c r="SV97" s="15"/>
      <c r="SW97" s="15"/>
      <c r="SX97" s="15"/>
      <c r="SY97" s="15"/>
      <c r="SZ97" s="15"/>
      <c r="TA97" s="15"/>
      <c r="TB97" s="15"/>
      <c r="TC97" s="15"/>
      <c r="TD97" s="15"/>
      <c r="TE97" s="15"/>
      <c r="TF97" s="15"/>
      <c r="TG97" s="15"/>
      <c r="TH97" s="15"/>
      <c r="TI97" s="15"/>
      <c r="TJ97" s="15"/>
      <c r="TK97" s="15"/>
      <c r="TL97" s="15"/>
      <c r="TM97" s="15"/>
      <c r="TN97" s="15"/>
      <c r="TO97" s="15"/>
      <c r="TP97" s="15"/>
      <c r="TQ97" s="15"/>
      <c r="TR97" s="15"/>
      <c r="TS97" s="15"/>
      <c r="TT97" s="15"/>
      <c r="TU97" s="15"/>
      <c r="TV97" s="15"/>
      <c r="TW97" s="15"/>
      <c r="TX97" s="15"/>
      <c r="TY97" s="15"/>
      <c r="TZ97" s="15"/>
      <c r="UA97" s="15"/>
      <c r="UB97" s="15"/>
      <c r="UC97" s="15"/>
      <c r="UD97" s="15"/>
      <c r="UE97" s="15"/>
      <c r="UF97" s="15"/>
      <c r="UG97" s="15"/>
      <c r="UH97" s="15"/>
      <c r="UI97" s="15"/>
      <c r="UJ97" s="15"/>
      <c r="UK97" s="15"/>
      <c r="UL97" s="15"/>
      <c r="UM97" s="15"/>
      <c r="UN97" s="15"/>
      <c r="UO97" s="15"/>
      <c r="UP97" s="15"/>
      <c r="UQ97" s="15"/>
      <c r="UR97" s="15"/>
      <c r="US97" s="15"/>
      <c r="UT97" s="15"/>
      <c r="UU97" s="15"/>
      <c r="UV97" s="15"/>
      <c r="UW97" s="15"/>
      <c r="UX97" s="15"/>
      <c r="UY97" s="15"/>
      <c r="UZ97" s="15"/>
      <c r="VA97" s="15"/>
      <c r="VB97" s="15"/>
      <c r="VC97" s="15"/>
      <c r="VD97" s="15"/>
      <c r="VE97" s="15"/>
      <c r="VF97" s="15"/>
      <c r="VG97" s="15"/>
      <c r="VH97" s="15"/>
      <c r="VI97" s="15"/>
      <c r="VJ97" s="15"/>
      <c r="VK97" s="15"/>
      <c r="VL97" s="15"/>
      <c r="VM97" s="15"/>
      <c r="VN97" s="15"/>
      <c r="VO97" s="15"/>
      <c r="VP97" s="15"/>
      <c r="VQ97" s="15"/>
      <c r="VR97" s="15"/>
      <c r="VS97" s="15"/>
      <c r="VT97" s="15"/>
      <c r="VU97" s="15"/>
      <c r="VV97" s="15"/>
      <c r="VW97" s="15"/>
      <c r="VX97" s="15"/>
      <c r="VY97" s="15"/>
      <c r="VZ97" s="15"/>
      <c r="WA97" s="15"/>
      <c r="WB97" s="15"/>
      <c r="WC97" s="15"/>
      <c r="WD97" s="15"/>
      <c r="WE97" s="15"/>
      <c r="WF97" s="15"/>
      <c r="WG97" s="15"/>
      <c r="WH97" s="15"/>
      <c r="WI97" s="15"/>
      <c r="WJ97" s="15"/>
      <c r="WK97" s="15"/>
      <c r="WL97" s="15"/>
      <c r="WM97" s="15"/>
      <c r="WN97" s="15"/>
      <c r="WO97" s="15"/>
      <c r="WP97" s="15"/>
      <c r="WQ97" s="15"/>
      <c r="WR97" s="15"/>
      <c r="WS97" s="15"/>
      <c r="WT97" s="15"/>
      <c r="WU97" s="15"/>
      <c r="WV97" s="15"/>
      <c r="WW97" s="15"/>
      <c r="WX97" s="15"/>
      <c r="WY97" s="15"/>
      <c r="WZ97" s="15"/>
      <c r="XA97" s="15"/>
      <c r="XB97" s="15"/>
      <c r="XC97" s="15"/>
      <c r="XD97" s="15"/>
      <c r="XE97" s="15"/>
      <c r="XF97" s="15"/>
      <c r="XG97" s="15"/>
      <c r="XH97" s="15"/>
      <c r="XI97" s="15"/>
      <c r="XJ97" s="15"/>
      <c r="XK97" s="15"/>
      <c r="XL97" s="15"/>
      <c r="XM97" s="15"/>
      <c r="XN97" s="15"/>
      <c r="XO97" s="15"/>
      <c r="XP97" s="15"/>
      <c r="XQ97" s="15"/>
      <c r="XR97" s="15"/>
      <c r="XS97" s="15"/>
      <c r="XT97" s="15"/>
      <c r="XU97" s="15"/>
      <c r="XV97" s="15"/>
      <c r="XW97" s="15"/>
      <c r="XX97" s="15"/>
      <c r="XY97" s="15"/>
      <c r="XZ97" s="15"/>
      <c r="YA97" s="15"/>
      <c r="YB97" s="15"/>
      <c r="YC97" s="15"/>
      <c r="YD97" s="15"/>
      <c r="YE97" s="15"/>
      <c r="YF97" s="15"/>
      <c r="YG97" s="15"/>
      <c r="YH97" s="15"/>
      <c r="YI97" s="15"/>
      <c r="YJ97" s="15"/>
      <c r="YK97" s="15"/>
      <c r="YL97" s="15"/>
      <c r="YM97" s="15"/>
      <c r="YN97" s="15"/>
      <c r="YO97" s="15"/>
      <c r="YP97" s="15"/>
      <c r="YQ97" s="15"/>
      <c r="YR97" s="15"/>
      <c r="YS97" s="15"/>
      <c r="YT97" s="15"/>
      <c r="YU97" s="15"/>
      <c r="YV97" s="15"/>
      <c r="YW97" s="15"/>
      <c r="YX97" s="15"/>
      <c r="YY97" s="15"/>
      <c r="YZ97" s="15"/>
      <c r="ZA97" s="15"/>
      <c r="ZB97" s="15"/>
      <c r="ZC97" s="15"/>
      <c r="ZD97" s="15"/>
      <c r="ZE97" s="15"/>
      <c r="ZF97" s="15"/>
      <c r="ZG97" s="15"/>
      <c r="ZH97" s="15"/>
      <c r="ZI97" s="15"/>
      <c r="ZJ97" s="15"/>
      <c r="ZK97" s="15"/>
      <c r="ZL97" s="15"/>
      <c r="ZM97" s="15"/>
      <c r="ZN97" s="15"/>
      <c r="ZO97" s="15"/>
      <c r="ZP97" s="15"/>
      <c r="ZQ97" s="15"/>
      <c r="ZR97" s="15"/>
      <c r="ZS97" s="15"/>
      <c r="ZT97" s="15"/>
      <c r="ZU97" s="15"/>
      <c r="ZV97" s="15"/>
      <c r="ZW97" s="15"/>
      <c r="ZX97" s="15"/>
      <c r="ZY97" s="15"/>
      <c r="ZZ97" s="15"/>
      <c r="AAA97" s="15"/>
      <c r="AAB97" s="15"/>
      <c r="AAC97" s="15"/>
      <c r="AAD97" s="15"/>
      <c r="AAE97" s="15"/>
      <c r="AAF97" s="15"/>
      <c r="AAG97" s="15"/>
      <c r="AAH97" s="15"/>
      <c r="AAI97" s="15"/>
      <c r="AAJ97" s="15"/>
      <c r="AAK97" s="15"/>
      <c r="AAL97" s="15"/>
      <c r="AAM97" s="15"/>
      <c r="AAN97" s="15"/>
      <c r="AAO97" s="15"/>
      <c r="AAP97" s="15"/>
      <c r="AAQ97" s="15"/>
      <c r="AAR97" s="15"/>
      <c r="AAS97" s="15"/>
      <c r="AAT97" s="15"/>
      <c r="AAU97" s="15"/>
      <c r="AAV97" s="15"/>
      <c r="AAW97" s="15"/>
      <c r="AAX97" s="15"/>
      <c r="AAY97" s="15"/>
      <c r="AAZ97" s="15"/>
      <c r="ABA97" s="15"/>
      <c r="ABB97" s="15"/>
      <c r="ABC97" s="15"/>
      <c r="ABD97" s="15"/>
      <c r="ABE97" s="15"/>
      <c r="ABF97" s="15"/>
      <c r="ABG97" s="15"/>
      <c r="ABH97" s="15"/>
      <c r="ABI97" s="15"/>
      <c r="ABJ97" s="15"/>
      <c r="ABK97" s="15"/>
      <c r="ABL97" s="15"/>
      <c r="ABM97" s="15"/>
      <c r="ABN97" s="15"/>
      <c r="ABO97" s="15"/>
      <c r="ABP97" s="15"/>
      <c r="ABQ97" s="15"/>
      <c r="ABR97" s="15"/>
      <c r="ABS97" s="15"/>
      <c r="ABT97" s="15"/>
      <c r="ABU97" s="15"/>
      <c r="ABV97" s="15"/>
      <c r="ABW97" s="15"/>
      <c r="ABX97" s="15"/>
      <c r="ABY97" s="15"/>
      <c r="ABZ97" s="15"/>
      <c r="ACA97" s="15"/>
      <c r="ACB97" s="15"/>
      <c r="ACC97" s="15"/>
      <c r="ACD97" s="15"/>
      <c r="ACE97" s="15"/>
      <c r="ACF97" s="15"/>
      <c r="ACG97" s="15"/>
      <c r="ACH97" s="15"/>
      <c r="ACI97" s="15"/>
      <c r="ACJ97" s="15"/>
      <c r="ACK97" s="15"/>
      <c r="ACL97" s="15"/>
      <c r="ACM97" s="15"/>
      <c r="ACN97" s="15"/>
      <c r="ACO97" s="15"/>
      <c r="ACP97" s="15"/>
      <c r="ACQ97" s="15"/>
      <c r="ACR97" s="15"/>
      <c r="ACS97" s="15"/>
      <c r="ACT97" s="15"/>
      <c r="ACU97" s="15"/>
      <c r="ACV97" s="15"/>
      <c r="ACW97" s="15"/>
      <c r="ACX97" s="15"/>
      <c r="ACY97" s="15"/>
      <c r="ACZ97" s="15"/>
      <c r="ADA97" s="15"/>
      <c r="ADB97" s="15"/>
      <c r="ADC97" s="15"/>
      <c r="ADD97" s="15"/>
      <c r="ADE97" s="15"/>
      <c r="ADF97" s="15"/>
      <c r="ADG97" s="15"/>
      <c r="ADH97" s="15"/>
      <c r="ADI97" s="15"/>
      <c r="ADJ97" s="15"/>
      <c r="ADK97" s="15"/>
      <c r="ADL97" s="15"/>
      <c r="ADM97" s="15"/>
      <c r="ADN97" s="15"/>
      <c r="ADO97" s="15"/>
      <c r="ADP97" s="15"/>
      <c r="ADQ97" s="15"/>
      <c r="ADR97" s="15"/>
      <c r="ADS97" s="15"/>
      <c r="ADT97" s="15"/>
      <c r="ADU97" s="15"/>
      <c r="ADV97" s="15"/>
      <c r="ADW97" s="15"/>
      <c r="ADX97" s="15"/>
      <c r="ADY97" s="15"/>
      <c r="ADZ97" s="15"/>
      <c r="AEA97" s="15"/>
      <c r="AEB97" s="15"/>
      <c r="AEC97" s="15"/>
      <c r="AED97" s="15"/>
      <c r="AEE97" s="15"/>
      <c r="AEF97" s="15"/>
      <c r="AEG97" s="15"/>
      <c r="AEH97" s="15"/>
      <c r="AEI97" s="15"/>
      <c r="AEJ97" s="15"/>
      <c r="AEK97" s="15"/>
      <c r="AEL97" s="15"/>
      <c r="AEM97" s="15"/>
      <c r="AEN97" s="15"/>
      <c r="AEO97" s="15"/>
      <c r="AEP97" s="15"/>
      <c r="AEQ97" s="15"/>
      <c r="AER97" s="15"/>
      <c r="AES97" s="15"/>
      <c r="AET97" s="15"/>
      <c r="AEU97" s="15"/>
      <c r="AEV97" s="15"/>
      <c r="AEW97" s="15"/>
      <c r="AEX97" s="15"/>
      <c r="AEY97" s="15"/>
      <c r="AEZ97" s="15"/>
      <c r="AFA97" s="15"/>
      <c r="AFB97" s="15"/>
      <c r="AFC97" s="15"/>
      <c r="AFD97" s="15"/>
      <c r="AFE97" s="15"/>
      <c r="AFF97" s="15"/>
      <c r="AFG97" s="15"/>
      <c r="AFH97" s="15"/>
      <c r="AFI97" s="15"/>
      <c r="AFJ97" s="15"/>
      <c r="AFK97" s="15"/>
      <c r="AFL97" s="15"/>
      <c r="AFM97" s="15"/>
      <c r="AFN97" s="15"/>
      <c r="AFO97" s="15"/>
      <c r="AFP97" s="15"/>
      <c r="AFQ97" s="15"/>
      <c r="AFR97" s="15"/>
      <c r="AFS97" s="15"/>
      <c r="AFT97" s="15"/>
      <c r="AFU97" s="15"/>
      <c r="AFV97" s="15"/>
      <c r="AFW97" s="15"/>
      <c r="AFX97" s="15"/>
      <c r="AFY97" s="15"/>
      <c r="AFZ97" s="15"/>
      <c r="AGA97" s="15"/>
      <c r="AGB97" s="15"/>
      <c r="AGC97" s="15"/>
      <c r="AGD97" s="15"/>
      <c r="AGE97" s="15"/>
      <c r="AGF97" s="15"/>
      <c r="AGG97" s="15"/>
      <c r="AGH97" s="15"/>
      <c r="AGI97" s="15"/>
      <c r="AGJ97" s="15"/>
      <c r="AGK97" s="15"/>
      <c r="AGL97" s="15"/>
      <c r="AGM97" s="15"/>
      <c r="AGN97" s="15"/>
      <c r="AGO97" s="15"/>
      <c r="AGP97" s="15"/>
      <c r="AGQ97" s="15"/>
      <c r="AGR97" s="15"/>
      <c r="AGS97" s="15"/>
      <c r="AGT97" s="15"/>
      <c r="AGU97" s="15"/>
      <c r="AGV97" s="15"/>
      <c r="AGW97" s="15"/>
      <c r="AGX97" s="15"/>
      <c r="AGY97" s="15"/>
      <c r="AGZ97" s="15"/>
      <c r="AHA97" s="15"/>
      <c r="AHB97" s="15"/>
      <c r="AHC97" s="15"/>
      <c r="AHD97" s="15"/>
      <c r="AHE97" s="15"/>
      <c r="AHF97" s="15"/>
      <c r="AHG97" s="15"/>
      <c r="AHH97" s="15"/>
      <c r="AHI97" s="15"/>
      <c r="AHJ97" s="15"/>
      <c r="AHK97" s="15"/>
      <c r="AHL97" s="15"/>
      <c r="AHM97" s="15"/>
      <c r="AHN97" s="15"/>
      <c r="AHO97" s="15"/>
      <c r="AHP97" s="15"/>
      <c r="AHQ97" s="15"/>
      <c r="AHR97" s="15"/>
      <c r="AHS97" s="15"/>
      <c r="AHT97" s="15"/>
      <c r="AHU97" s="15"/>
      <c r="AHV97" s="15"/>
      <c r="AHW97" s="15"/>
      <c r="AHX97" s="15"/>
      <c r="AHY97" s="15"/>
      <c r="AHZ97" s="15"/>
      <c r="AIA97" s="15"/>
      <c r="AIB97" s="15"/>
      <c r="AIC97" s="15"/>
      <c r="AID97" s="15"/>
      <c r="AIE97" s="15"/>
      <c r="AIF97" s="15"/>
      <c r="AIG97" s="15"/>
      <c r="AIH97" s="15"/>
      <c r="AII97" s="15"/>
      <c r="AIJ97" s="15"/>
      <c r="AIK97" s="15"/>
      <c r="AIL97" s="15"/>
      <c r="AIM97" s="15"/>
      <c r="AIN97" s="15"/>
      <c r="AIO97" s="15"/>
      <c r="AIP97" s="15"/>
      <c r="AIQ97" s="15"/>
      <c r="AIR97" s="15"/>
      <c r="AIS97" s="15"/>
      <c r="AIT97" s="15"/>
      <c r="AIU97" s="15"/>
      <c r="AIV97" s="15"/>
      <c r="AIW97" s="15"/>
      <c r="AIX97" s="15"/>
      <c r="AIY97" s="15"/>
      <c r="AIZ97" s="15"/>
      <c r="AJA97" s="15"/>
      <c r="AJB97" s="15"/>
      <c r="AJC97" s="15"/>
      <c r="AJD97" s="15"/>
      <c r="AJE97" s="15"/>
      <c r="AJF97" s="15"/>
      <c r="AJG97" s="15"/>
      <c r="AJH97" s="15"/>
      <c r="AJI97" s="15"/>
      <c r="AJJ97" s="15"/>
      <c r="AJK97" s="15"/>
      <c r="AJL97" s="15"/>
      <c r="AJM97" s="15"/>
      <c r="AJN97" s="15"/>
      <c r="AJO97" s="15"/>
      <c r="AJP97" s="15"/>
      <c r="AJQ97" s="15"/>
      <c r="AJR97" s="15"/>
      <c r="AJS97" s="15"/>
      <c r="AJT97" s="15"/>
      <c r="AJU97" s="15"/>
      <c r="AJV97" s="15"/>
      <c r="AJW97" s="15"/>
      <c r="AJX97" s="15"/>
      <c r="AJY97" s="15"/>
      <c r="AJZ97" s="15"/>
      <c r="AKA97" s="15"/>
      <c r="AKB97" s="15"/>
      <c r="AKC97" s="15"/>
      <c r="AKD97" s="15"/>
      <c r="AKE97" s="15"/>
      <c r="AKF97" s="15"/>
      <c r="AKG97" s="15"/>
      <c r="AKH97" s="15"/>
      <c r="AKI97" s="15"/>
      <c r="AKJ97" s="15"/>
      <c r="AKK97" s="15"/>
      <c r="AKL97" s="15"/>
      <c r="AKM97" s="15"/>
      <c r="AKN97" s="15"/>
      <c r="AKO97" s="15"/>
      <c r="AKP97" s="15"/>
      <c r="AKQ97" s="15"/>
      <c r="AKR97" s="15"/>
      <c r="AKS97" s="15"/>
      <c r="AKT97" s="15"/>
      <c r="AKU97" s="15"/>
      <c r="AKV97" s="15"/>
      <c r="AKW97" s="15"/>
      <c r="AKX97" s="15"/>
      <c r="AKY97" s="15"/>
      <c r="AKZ97" s="15"/>
      <c r="ALA97" s="15"/>
      <c r="ALB97" s="15"/>
      <c r="ALC97" s="15"/>
      <c r="ALD97" s="15"/>
      <c r="ALE97" s="15"/>
      <c r="ALF97" s="15"/>
      <c r="ALG97" s="15"/>
      <c r="ALH97" s="15"/>
      <c r="ALI97" s="15"/>
      <c r="ALJ97" s="15"/>
      <c r="ALK97" s="15"/>
      <c r="ALL97" s="15"/>
      <c r="ALM97" s="15"/>
      <c r="ALN97" s="15"/>
      <c r="ALO97" s="15"/>
      <c r="ALP97" s="15"/>
      <c r="ALQ97" s="15"/>
      <c r="ALR97" s="15"/>
      <c r="ALS97" s="15"/>
      <c r="ALT97" s="15"/>
      <c r="ALU97" s="15"/>
      <c r="ALV97" s="15"/>
      <c r="ALW97" s="15"/>
      <c r="ALX97" s="15"/>
      <c r="ALY97" s="15"/>
      <c r="ALZ97" s="15"/>
      <c r="AMA97" s="15"/>
      <c r="AMB97" s="15"/>
      <c r="AMC97" s="15"/>
    </row>
    <row r="98" spans="1:1017" s="17" customFormat="1" ht="15" customHeight="1">
      <c r="A98" s="2"/>
      <c r="B98" s="1" t="s">
        <v>32</v>
      </c>
      <c r="C98" s="82">
        <f>K101</f>
        <v>6.5</v>
      </c>
      <c r="D98" s="25" t="s">
        <v>35</v>
      </c>
      <c r="E98" s="28">
        <v>0</v>
      </c>
      <c r="F98" s="28">
        <v>30</v>
      </c>
      <c r="G98" s="28">
        <v>0</v>
      </c>
      <c r="H98" s="28"/>
      <c r="I98" s="28"/>
      <c r="J98" s="28">
        <f>SUM(E98:G98)</f>
        <v>30</v>
      </c>
      <c r="K98" s="27">
        <v>2</v>
      </c>
      <c r="L98" s="28" t="s">
        <v>123</v>
      </c>
      <c r="M98"/>
      <c r="N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  <c r="IW98" s="15"/>
      <c r="IX98" s="15"/>
      <c r="IY98" s="15"/>
      <c r="IZ98" s="15"/>
      <c r="JA98" s="15"/>
      <c r="JB98" s="15"/>
      <c r="JC98" s="15"/>
      <c r="JD98" s="15"/>
      <c r="JE98" s="15"/>
      <c r="JF98" s="15"/>
      <c r="JG98" s="15"/>
      <c r="JH98" s="15"/>
      <c r="JI98" s="15"/>
      <c r="JJ98" s="15"/>
      <c r="JK98" s="15"/>
      <c r="JL98" s="15"/>
      <c r="JM98" s="15"/>
      <c r="JN98" s="15"/>
      <c r="JO98" s="15"/>
      <c r="JP98" s="15"/>
      <c r="JQ98" s="15"/>
      <c r="JR98" s="15"/>
      <c r="JS98" s="15"/>
      <c r="JT98" s="15"/>
      <c r="JU98" s="15"/>
      <c r="JV98" s="15"/>
      <c r="JW98" s="15"/>
      <c r="JX98" s="15"/>
      <c r="JY98" s="15"/>
      <c r="JZ98" s="15"/>
      <c r="KA98" s="15"/>
      <c r="KB98" s="15"/>
      <c r="KC98" s="15"/>
      <c r="KD98" s="15"/>
      <c r="KE98" s="15"/>
      <c r="KF98" s="15"/>
      <c r="KG98" s="15"/>
      <c r="KH98" s="15"/>
      <c r="KI98" s="15"/>
      <c r="KJ98" s="15"/>
      <c r="KK98" s="15"/>
      <c r="KL98" s="15"/>
      <c r="KM98" s="15"/>
      <c r="KN98" s="15"/>
      <c r="KO98" s="15"/>
      <c r="KP98" s="15"/>
      <c r="KQ98" s="15"/>
      <c r="KR98" s="15"/>
      <c r="KS98" s="15"/>
      <c r="KT98" s="15"/>
      <c r="KU98" s="15"/>
      <c r="KV98" s="15"/>
      <c r="KW98" s="15"/>
      <c r="KX98" s="15"/>
      <c r="KY98" s="15"/>
      <c r="KZ98" s="15"/>
      <c r="LA98" s="15"/>
      <c r="LB98" s="15"/>
      <c r="LC98" s="15"/>
      <c r="LD98" s="15"/>
      <c r="LE98" s="15"/>
      <c r="LF98" s="15"/>
      <c r="LG98" s="15"/>
      <c r="LH98" s="15"/>
      <c r="LI98" s="15"/>
      <c r="LJ98" s="15"/>
      <c r="LK98" s="15"/>
      <c r="LL98" s="15"/>
      <c r="LM98" s="15"/>
      <c r="LN98" s="15"/>
      <c r="LO98" s="15"/>
      <c r="LP98" s="15"/>
      <c r="LQ98" s="15"/>
      <c r="LR98" s="15"/>
      <c r="LS98" s="15"/>
      <c r="LT98" s="15"/>
      <c r="LU98" s="15"/>
      <c r="LV98" s="15"/>
      <c r="LW98" s="15"/>
      <c r="LX98" s="15"/>
      <c r="LY98" s="15"/>
      <c r="LZ98" s="15"/>
      <c r="MA98" s="15"/>
      <c r="MB98" s="15"/>
      <c r="MC98" s="15"/>
      <c r="MD98" s="15"/>
      <c r="ME98" s="15"/>
      <c r="MF98" s="15"/>
      <c r="MG98" s="15"/>
      <c r="MH98" s="15"/>
      <c r="MI98" s="15"/>
      <c r="MJ98" s="15"/>
      <c r="MK98" s="15"/>
      <c r="ML98" s="15"/>
      <c r="MM98" s="15"/>
      <c r="MN98" s="15"/>
      <c r="MO98" s="15"/>
      <c r="MP98" s="15"/>
      <c r="MQ98" s="15"/>
      <c r="MR98" s="15"/>
      <c r="MS98" s="15"/>
      <c r="MT98" s="15"/>
      <c r="MU98" s="15"/>
      <c r="MV98" s="15"/>
      <c r="MW98" s="15"/>
      <c r="MX98" s="15"/>
      <c r="MY98" s="15"/>
      <c r="MZ98" s="15"/>
      <c r="NA98" s="15"/>
      <c r="NB98" s="15"/>
      <c r="NC98" s="15"/>
      <c r="ND98" s="15"/>
      <c r="NE98" s="15"/>
      <c r="NF98" s="15"/>
      <c r="NG98" s="15"/>
      <c r="NH98" s="15"/>
      <c r="NI98" s="15"/>
      <c r="NJ98" s="15"/>
      <c r="NK98" s="15"/>
      <c r="NL98" s="15"/>
      <c r="NM98" s="15"/>
      <c r="NN98" s="15"/>
      <c r="NO98" s="15"/>
      <c r="NP98" s="15"/>
      <c r="NQ98" s="15"/>
      <c r="NR98" s="15"/>
      <c r="NS98" s="15"/>
      <c r="NT98" s="15"/>
      <c r="NU98" s="15"/>
      <c r="NV98" s="15"/>
      <c r="NW98" s="15"/>
      <c r="NX98" s="15"/>
      <c r="NY98" s="15"/>
      <c r="NZ98" s="15"/>
      <c r="OA98" s="15"/>
      <c r="OB98" s="15"/>
      <c r="OC98" s="15"/>
      <c r="OD98" s="15"/>
      <c r="OE98" s="15"/>
      <c r="OF98" s="15"/>
      <c r="OG98" s="15"/>
      <c r="OH98" s="15"/>
      <c r="OI98" s="15"/>
      <c r="OJ98" s="15"/>
      <c r="OK98" s="15"/>
      <c r="OL98" s="15"/>
      <c r="OM98" s="15"/>
      <c r="ON98" s="15"/>
      <c r="OO98" s="15"/>
      <c r="OP98" s="15"/>
      <c r="OQ98" s="15"/>
      <c r="OR98" s="15"/>
      <c r="OS98" s="15"/>
      <c r="OT98" s="15"/>
      <c r="OU98" s="15"/>
      <c r="OV98" s="15"/>
      <c r="OW98" s="15"/>
      <c r="OX98" s="15"/>
      <c r="OY98" s="15"/>
      <c r="OZ98" s="15"/>
      <c r="PA98" s="15"/>
      <c r="PB98" s="15"/>
      <c r="PC98" s="15"/>
      <c r="PD98" s="15"/>
      <c r="PE98" s="15"/>
      <c r="PF98" s="15"/>
      <c r="PG98" s="15"/>
      <c r="PH98" s="15"/>
      <c r="PI98" s="15"/>
      <c r="PJ98" s="15"/>
      <c r="PK98" s="15"/>
      <c r="PL98" s="15"/>
      <c r="PM98" s="15"/>
      <c r="PN98" s="15"/>
      <c r="PO98" s="15"/>
      <c r="PP98" s="15"/>
      <c r="PQ98" s="15"/>
      <c r="PR98" s="15"/>
      <c r="PS98" s="15"/>
      <c r="PT98" s="15"/>
      <c r="PU98" s="15"/>
      <c r="PV98" s="15"/>
      <c r="PW98" s="15"/>
      <c r="PX98" s="15"/>
      <c r="PY98" s="15"/>
      <c r="PZ98" s="15"/>
      <c r="QA98" s="15"/>
      <c r="QB98" s="15"/>
      <c r="QC98" s="15"/>
      <c r="QD98" s="15"/>
      <c r="QE98" s="15"/>
      <c r="QF98" s="15"/>
      <c r="QG98" s="15"/>
      <c r="QH98" s="15"/>
      <c r="QI98" s="15"/>
      <c r="QJ98" s="15"/>
      <c r="QK98" s="15"/>
      <c r="QL98" s="15"/>
      <c r="QM98" s="15"/>
      <c r="QN98" s="15"/>
      <c r="QO98" s="15"/>
      <c r="QP98" s="15"/>
      <c r="QQ98" s="15"/>
      <c r="QR98" s="15"/>
      <c r="QS98" s="15"/>
      <c r="QT98" s="15"/>
      <c r="QU98" s="15"/>
      <c r="QV98" s="15"/>
      <c r="QW98" s="15"/>
      <c r="QX98" s="15"/>
      <c r="QY98" s="15"/>
      <c r="QZ98" s="15"/>
      <c r="RA98" s="15"/>
      <c r="RB98" s="15"/>
      <c r="RC98" s="15"/>
      <c r="RD98" s="15"/>
      <c r="RE98" s="15"/>
      <c r="RF98" s="15"/>
      <c r="RG98" s="15"/>
      <c r="RH98" s="15"/>
      <c r="RI98" s="15"/>
      <c r="RJ98" s="15"/>
      <c r="RK98" s="15"/>
      <c r="RL98" s="15"/>
      <c r="RM98" s="15"/>
      <c r="RN98" s="15"/>
      <c r="RO98" s="15"/>
      <c r="RP98" s="15"/>
      <c r="RQ98" s="15"/>
      <c r="RR98" s="15"/>
      <c r="RS98" s="15"/>
      <c r="RT98" s="15"/>
      <c r="RU98" s="15"/>
      <c r="RV98" s="15"/>
      <c r="RW98" s="15"/>
      <c r="RX98" s="15"/>
      <c r="RY98" s="15"/>
      <c r="RZ98" s="15"/>
      <c r="SA98" s="15"/>
      <c r="SB98" s="15"/>
      <c r="SC98" s="15"/>
      <c r="SD98" s="15"/>
      <c r="SE98" s="15"/>
      <c r="SF98" s="15"/>
      <c r="SG98" s="15"/>
      <c r="SH98" s="15"/>
      <c r="SI98" s="15"/>
      <c r="SJ98" s="15"/>
      <c r="SK98" s="15"/>
      <c r="SL98" s="15"/>
      <c r="SM98" s="15"/>
      <c r="SN98" s="15"/>
      <c r="SO98" s="15"/>
      <c r="SP98" s="15"/>
      <c r="SQ98" s="15"/>
      <c r="SR98" s="15"/>
      <c r="SS98" s="15"/>
      <c r="ST98" s="15"/>
      <c r="SU98" s="15"/>
      <c r="SV98" s="15"/>
      <c r="SW98" s="15"/>
      <c r="SX98" s="15"/>
      <c r="SY98" s="15"/>
      <c r="SZ98" s="15"/>
      <c r="TA98" s="15"/>
      <c r="TB98" s="15"/>
      <c r="TC98" s="15"/>
      <c r="TD98" s="15"/>
      <c r="TE98" s="15"/>
      <c r="TF98" s="15"/>
      <c r="TG98" s="15"/>
      <c r="TH98" s="15"/>
      <c r="TI98" s="15"/>
      <c r="TJ98" s="15"/>
      <c r="TK98" s="15"/>
      <c r="TL98" s="15"/>
      <c r="TM98" s="15"/>
      <c r="TN98" s="15"/>
      <c r="TO98" s="15"/>
      <c r="TP98" s="15"/>
      <c r="TQ98" s="15"/>
      <c r="TR98" s="15"/>
      <c r="TS98" s="15"/>
      <c r="TT98" s="15"/>
      <c r="TU98" s="15"/>
      <c r="TV98" s="15"/>
      <c r="TW98" s="15"/>
      <c r="TX98" s="15"/>
      <c r="TY98" s="15"/>
      <c r="TZ98" s="15"/>
      <c r="UA98" s="15"/>
      <c r="UB98" s="15"/>
      <c r="UC98" s="15"/>
      <c r="UD98" s="15"/>
      <c r="UE98" s="15"/>
      <c r="UF98" s="15"/>
      <c r="UG98" s="15"/>
      <c r="UH98" s="15"/>
      <c r="UI98" s="15"/>
      <c r="UJ98" s="15"/>
      <c r="UK98" s="15"/>
      <c r="UL98" s="15"/>
      <c r="UM98" s="15"/>
      <c r="UN98" s="15"/>
      <c r="UO98" s="15"/>
      <c r="UP98" s="15"/>
      <c r="UQ98" s="15"/>
      <c r="UR98" s="15"/>
      <c r="US98" s="15"/>
      <c r="UT98" s="15"/>
      <c r="UU98" s="15"/>
      <c r="UV98" s="15"/>
      <c r="UW98" s="15"/>
      <c r="UX98" s="15"/>
      <c r="UY98" s="15"/>
      <c r="UZ98" s="15"/>
      <c r="VA98" s="15"/>
      <c r="VB98" s="15"/>
      <c r="VC98" s="15"/>
      <c r="VD98" s="15"/>
      <c r="VE98" s="15"/>
      <c r="VF98" s="15"/>
      <c r="VG98" s="15"/>
      <c r="VH98" s="15"/>
      <c r="VI98" s="15"/>
      <c r="VJ98" s="15"/>
      <c r="VK98" s="15"/>
      <c r="VL98" s="15"/>
      <c r="VM98" s="15"/>
      <c r="VN98" s="15"/>
      <c r="VO98" s="15"/>
      <c r="VP98" s="15"/>
      <c r="VQ98" s="15"/>
      <c r="VR98" s="15"/>
      <c r="VS98" s="15"/>
      <c r="VT98" s="15"/>
      <c r="VU98" s="15"/>
      <c r="VV98" s="15"/>
      <c r="VW98" s="15"/>
      <c r="VX98" s="15"/>
      <c r="VY98" s="15"/>
      <c r="VZ98" s="15"/>
      <c r="WA98" s="15"/>
      <c r="WB98" s="15"/>
      <c r="WC98" s="15"/>
      <c r="WD98" s="15"/>
      <c r="WE98" s="15"/>
      <c r="WF98" s="15"/>
      <c r="WG98" s="15"/>
      <c r="WH98" s="15"/>
      <c r="WI98" s="15"/>
      <c r="WJ98" s="15"/>
      <c r="WK98" s="15"/>
      <c r="WL98" s="15"/>
      <c r="WM98" s="15"/>
      <c r="WN98" s="15"/>
      <c r="WO98" s="15"/>
      <c r="WP98" s="15"/>
      <c r="WQ98" s="15"/>
      <c r="WR98" s="15"/>
      <c r="WS98" s="15"/>
      <c r="WT98" s="15"/>
      <c r="WU98" s="15"/>
      <c r="WV98" s="15"/>
      <c r="WW98" s="15"/>
      <c r="WX98" s="15"/>
      <c r="WY98" s="15"/>
      <c r="WZ98" s="15"/>
      <c r="XA98" s="15"/>
      <c r="XB98" s="15"/>
      <c r="XC98" s="15"/>
      <c r="XD98" s="15"/>
      <c r="XE98" s="15"/>
      <c r="XF98" s="15"/>
      <c r="XG98" s="15"/>
      <c r="XH98" s="15"/>
      <c r="XI98" s="15"/>
      <c r="XJ98" s="15"/>
      <c r="XK98" s="15"/>
      <c r="XL98" s="15"/>
      <c r="XM98" s="15"/>
      <c r="XN98" s="15"/>
      <c r="XO98" s="15"/>
      <c r="XP98" s="15"/>
      <c r="XQ98" s="15"/>
      <c r="XR98" s="15"/>
      <c r="XS98" s="15"/>
      <c r="XT98" s="15"/>
      <c r="XU98" s="15"/>
      <c r="XV98" s="15"/>
      <c r="XW98" s="15"/>
      <c r="XX98" s="15"/>
      <c r="XY98" s="15"/>
      <c r="XZ98" s="15"/>
      <c r="YA98" s="15"/>
      <c r="YB98" s="15"/>
      <c r="YC98" s="15"/>
      <c r="YD98" s="15"/>
      <c r="YE98" s="15"/>
      <c r="YF98" s="15"/>
      <c r="YG98" s="15"/>
      <c r="YH98" s="15"/>
      <c r="YI98" s="15"/>
      <c r="YJ98" s="15"/>
      <c r="YK98" s="15"/>
      <c r="YL98" s="15"/>
      <c r="YM98" s="15"/>
      <c r="YN98" s="15"/>
      <c r="YO98" s="15"/>
      <c r="YP98" s="15"/>
      <c r="YQ98" s="15"/>
      <c r="YR98" s="15"/>
      <c r="YS98" s="15"/>
      <c r="YT98" s="15"/>
      <c r="YU98" s="15"/>
      <c r="YV98" s="15"/>
      <c r="YW98" s="15"/>
      <c r="YX98" s="15"/>
      <c r="YY98" s="15"/>
      <c r="YZ98" s="15"/>
      <c r="ZA98" s="15"/>
      <c r="ZB98" s="15"/>
      <c r="ZC98" s="15"/>
      <c r="ZD98" s="15"/>
      <c r="ZE98" s="15"/>
      <c r="ZF98" s="15"/>
      <c r="ZG98" s="15"/>
      <c r="ZH98" s="15"/>
      <c r="ZI98" s="15"/>
      <c r="ZJ98" s="15"/>
      <c r="ZK98" s="15"/>
      <c r="ZL98" s="15"/>
      <c r="ZM98" s="15"/>
      <c r="ZN98" s="15"/>
      <c r="ZO98" s="15"/>
      <c r="ZP98" s="15"/>
      <c r="ZQ98" s="15"/>
      <c r="ZR98" s="15"/>
      <c r="ZS98" s="15"/>
      <c r="ZT98" s="15"/>
      <c r="ZU98" s="15"/>
      <c r="ZV98" s="15"/>
      <c r="ZW98" s="15"/>
      <c r="ZX98" s="15"/>
      <c r="ZY98" s="15"/>
      <c r="ZZ98" s="15"/>
      <c r="AAA98" s="15"/>
      <c r="AAB98" s="15"/>
      <c r="AAC98" s="15"/>
      <c r="AAD98" s="15"/>
      <c r="AAE98" s="15"/>
      <c r="AAF98" s="15"/>
      <c r="AAG98" s="15"/>
      <c r="AAH98" s="15"/>
      <c r="AAI98" s="15"/>
      <c r="AAJ98" s="15"/>
      <c r="AAK98" s="15"/>
      <c r="AAL98" s="15"/>
      <c r="AAM98" s="15"/>
      <c r="AAN98" s="15"/>
      <c r="AAO98" s="15"/>
      <c r="AAP98" s="15"/>
      <c r="AAQ98" s="15"/>
      <c r="AAR98" s="15"/>
      <c r="AAS98" s="15"/>
      <c r="AAT98" s="15"/>
      <c r="AAU98" s="15"/>
      <c r="AAV98" s="15"/>
      <c r="AAW98" s="15"/>
      <c r="AAX98" s="15"/>
      <c r="AAY98" s="15"/>
      <c r="AAZ98" s="15"/>
      <c r="ABA98" s="15"/>
      <c r="ABB98" s="15"/>
      <c r="ABC98" s="15"/>
      <c r="ABD98" s="15"/>
      <c r="ABE98" s="15"/>
      <c r="ABF98" s="15"/>
      <c r="ABG98" s="15"/>
      <c r="ABH98" s="15"/>
      <c r="ABI98" s="15"/>
      <c r="ABJ98" s="15"/>
      <c r="ABK98" s="15"/>
      <c r="ABL98" s="15"/>
      <c r="ABM98" s="15"/>
      <c r="ABN98" s="15"/>
      <c r="ABO98" s="15"/>
      <c r="ABP98" s="15"/>
      <c r="ABQ98" s="15"/>
      <c r="ABR98" s="15"/>
      <c r="ABS98" s="15"/>
      <c r="ABT98" s="15"/>
      <c r="ABU98" s="15"/>
      <c r="ABV98" s="15"/>
      <c r="ABW98" s="15"/>
      <c r="ABX98" s="15"/>
      <c r="ABY98" s="15"/>
      <c r="ABZ98" s="15"/>
      <c r="ACA98" s="15"/>
      <c r="ACB98" s="15"/>
      <c r="ACC98" s="15"/>
      <c r="ACD98" s="15"/>
      <c r="ACE98" s="15"/>
      <c r="ACF98" s="15"/>
      <c r="ACG98" s="15"/>
      <c r="ACH98" s="15"/>
      <c r="ACI98" s="15"/>
      <c r="ACJ98" s="15"/>
      <c r="ACK98" s="15"/>
      <c r="ACL98" s="15"/>
      <c r="ACM98" s="15"/>
      <c r="ACN98" s="15"/>
      <c r="ACO98" s="15"/>
      <c r="ACP98" s="15"/>
      <c r="ACQ98" s="15"/>
      <c r="ACR98" s="15"/>
      <c r="ACS98" s="15"/>
      <c r="ACT98" s="15"/>
      <c r="ACU98" s="15"/>
      <c r="ACV98" s="15"/>
      <c r="ACW98" s="15"/>
      <c r="ACX98" s="15"/>
      <c r="ACY98" s="15"/>
      <c r="ACZ98" s="15"/>
      <c r="ADA98" s="15"/>
      <c r="ADB98" s="15"/>
      <c r="ADC98" s="15"/>
      <c r="ADD98" s="15"/>
      <c r="ADE98" s="15"/>
      <c r="ADF98" s="15"/>
      <c r="ADG98" s="15"/>
      <c r="ADH98" s="15"/>
      <c r="ADI98" s="15"/>
      <c r="ADJ98" s="15"/>
      <c r="ADK98" s="15"/>
      <c r="ADL98" s="15"/>
      <c r="ADM98" s="15"/>
      <c r="ADN98" s="15"/>
      <c r="ADO98" s="15"/>
      <c r="ADP98" s="15"/>
      <c r="ADQ98" s="15"/>
      <c r="ADR98" s="15"/>
      <c r="ADS98" s="15"/>
      <c r="ADT98" s="15"/>
      <c r="ADU98" s="15"/>
      <c r="ADV98" s="15"/>
      <c r="ADW98" s="15"/>
      <c r="ADX98" s="15"/>
      <c r="ADY98" s="15"/>
      <c r="ADZ98" s="15"/>
      <c r="AEA98" s="15"/>
      <c r="AEB98" s="15"/>
      <c r="AEC98" s="15"/>
      <c r="AED98" s="15"/>
      <c r="AEE98" s="15"/>
      <c r="AEF98" s="15"/>
      <c r="AEG98" s="15"/>
      <c r="AEH98" s="15"/>
      <c r="AEI98" s="15"/>
      <c r="AEJ98" s="15"/>
      <c r="AEK98" s="15"/>
      <c r="AEL98" s="15"/>
      <c r="AEM98" s="15"/>
      <c r="AEN98" s="15"/>
      <c r="AEO98" s="15"/>
      <c r="AEP98" s="15"/>
      <c r="AEQ98" s="15"/>
      <c r="AER98" s="15"/>
      <c r="AES98" s="15"/>
      <c r="AET98" s="15"/>
      <c r="AEU98" s="15"/>
      <c r="AEV98" s="15"/>
      <c r="AEW98" s="15"/>
      <c r="AEX98" s="15"/>
      <c r="AEY98" s="15"/>
      <c r="AEZ98" s="15"/>
      <c r="AFA98" s="15"/>
      <c r="AFB98" s="15"/>
      <c r="AFC98" s="15"/>
      <c r="AFD98" s="15"/>
      <c r="AFE98" s="15"/>
      <c r="AFF98" s="15"/>
      <c r="AFG98" s="15"/>
      <c r="AFH98" s="15"/>
      <c r="AFI98" s="15"/>
      <c r="AFJ98" s="15"/>
      <c r="AFK98" s="15"/>
      <c r="AFL98" s="15"/>
      <c r="AFM98" s="15"/>
      <c r="AFN98" s="15"/>
      <c r="AFO98" s="15"/>
      <c r="AFP98" s="15"/>
      <c r="AFQ98" s="15"/>
      <c r="AFR98" s="15"/>
      <c r="AFS98" s="15"/>
      <c r="AFT98" s="15"/>
      <c r="AFU98" s="15"/>
      <c r="AFV98" s="15"/>
      <c r="AFW98" s="15"/>
      <c r="AFX98" s="15"/>
      <c r="AFY98" s="15"/>
      <c r="AFZ98" s="15"/>
      <c r="AGA98" s="15"/>
      <c r="AGB98" s="15"/>
      <c r="AGC98" s="15"/>
      <c r="AGD98" s="15"/>
      <c r="AGE98" s="15"/>
      <c r="AGF98" s="15"/>
      <c r="AGG98" s="15"/>
      <c r="AGH98" s="15"/>
      <c r="AGI98" s="15"/>
      <c r="AGJ98" s="15"/>
      <c r="AGK98" s="15"/>
      <c r="AGL98" s="15"/>
      <c r="AGM98" s="15"/>
      <c r="AGN98" s="15"/>
      <c r="AGO98" s="15"/>
      <c r="AGP98" s="15"/>
      <c r="AGQ98" s="15"/>
      <c r="AGR98" s="15"/>
      <c r="AGS98" s="15"/>
      <c r="AGT98" s="15"/>
      <c r="AGU98" s="15"/>
      <c r="AGV98" s="15"/>
      <c r="AGW98" s="15"/>
      <c r="AGX98" s="15"/>
      <c r="AGY98" s="15"/>
      <c r="AGZ98" s="15"/>
      <c r="AHA98" s="15"/>
      <c r="AHB98" s="15"/>
      <c r="AHC98" s="15"/>
      <c r="AHD98" s="15"/>
      <c r="AHE98" s="15"/>
      <c r="AHF98" s="15"/>
      <c r="AHG98" s="15"/>
      <c r="AHH98" s="15"/>
      <c r="AHI98" s="15"/>
      <c r="AHJ98" s="15"/>
      <c r="AHK98" s="15"/>
      <c r="AHL98" s="15"/>
      <c r="AHM98" s="15"/>
      <c r="AHN98" s="15"/>
      <c r="AHO98" s="15"/>
      <c r="AHP98" s="15"/>
      <c r="AHQ98" s="15"/>
      <c r="AHR98" s="15"/>
      <c r="AHS98" s="15"/>
      <c r="AHT98" s="15"/>
      <c r="AHU98" s="15"/>
      <c r="AHV98" s="15"/>
      <c r="AHW98" s="15"/>
      <c r="AHX98" s="15"/>
      <c r="AHY98" s="15"/>
      <c r="AHZ98" s="15"/>
      <c r="AIA98" s="15"/>
      <c r="AIB98" s="15"/>
      <c r="AIC98" s="15"/>
      <c r="AID98" s="15"/>
      <c r="AIE98" s="15"/>
      <c r="AIF98" s="15"/>
      <c r="AIG98" s="15"/>
      <c r="AIH98" s="15"/>
      <c r="AII98" s="15"/>
      <c r="AIJ98" s="15"/>
      <c r="AIK98" s="15"/>
      <c r="AIL98" s="15"/>
      <c r="AIM98" s="15"/>
      <c r="AIN98" s="15"/>
      <c r="AIO98" s="15"/>
      <c r="AIP98" s="15"/>
      <c r="AIQ98" s="15"/>
      <c r="AIR98" s="15"/>
      <c r="AIS98" s="15"/>
      <c r="AIT98" s="15"/>
      <c r="AIU98" s="15"/>
      <c r="AIV98" s="15"/>
      <c r="AIW98" s="15"/>
      <c r="AIX98" s="15"/>
      <c r="AIY98" s="15"/>
      <c r="AIZ98" s="15"/>
      <c r="AJA98" s="15"/>
      <c r="AJB98" s="15"/>
      <c r="AJC98" s="15"/>
      <c r="AJD98" s="15"/>
      <c r="AJE98" s="15"/>
      <c r="AJF98" s="15"/>
      <c r="AJG98" s="15"/>
      <c r="AJH98" s="15"/>
      <c r="AJI98" s="15"/>
      <c r="AJJ98" s="15"/>
      <c r="AJK98" s="15"/>
      <c r="AJL98" s="15"/>
      <c r="AJM98" s="15"/>
      <c r="AJN98" s="15"/>
      <c r="AJO98" s="15"/>
      <c r="AJP98" s="15"/>
      <c r="AJQ98" s="15"/>
      <c r="AJR98" s="15"/>
      <c r="AJS98" s="15"/>
      <c r="AJT98" s="15"/>
      <c r="AJU98" s="15"/>
      <c r="AJV98" s="15"/>
      <c r="AJW98" s="15"/>
      <c r="AJX98" s="15"/>
      <c r="AJY98" s="15"/>
      <c r="AJZ98" s="15"/>
      <c r="AKA98" s="15"/>
      <c r="AKB98" s="15"/>
      <c r="AKC98" s="15"/>
      <c r="AKD98" s="15"/>
      <c r="AKE98" s="15"/>
      <c r="AKF98" s="15"/>
      <c r="AKG98" s="15"/>
      <c r="AKH98" s="15"/>
      <c r="AKI98" s="15"/>
      <c r="AKJ98" s="15"/>
      <c r="AKK98" s="15"/>
      <c r="AKL98" s="15"/>
      <c r="AKM98" s="15"/>
      <c r="AKN98" s="15"/>
      <c r="AKO98" s="15"/>
      <c r="AKP98" s="15"/>
      <c r="AKQ98" s="15"/>
      <c r="AKR98" s="15"/>
      <c r="AKS98" s="15"/>
      <c r="AKT98" s="15"/>
      <c r="AKU98" s="15"/>
      <c r="AKV98" s="15"/>
      <c r="AKW98" s="15"/>
      <c r="AKX98" s="15"/>
      <c r="AKY98" s="15"/>
      <c r="AKZ98" s="15"/>
      <c r="ALA98" s="15"/>
      <c r="ALB98" s="15"/>
      <c r="ALC98" s="15"/>
      <c r="ALD98" s="15"/>
      <c r="ALE98" s="15"/>
      <c r="ALF98" s="15"/>
      <c r="ALG98" s="15"/>
      <c r="ALH98" s="15"/>
      <c r="ALI98" s="15"/>
      <c r="ALJ98" s="15"/>
      <c r="ALK98" s="15"/>
      <c r="ALL98" s="15"/>
      <c r="ALM98" s="15"/>
      <c r="ALN98" s="15"/>
      <c r="ALO98" s="15"/>
      <c r="ALP98" s="15"/>
      <c r="ALQ98" s="15"/>
      <c r="ALR98" s="15"/>
      <c r="ALS98" s="15"/>
      <c r="ALT98" s="15"/>
      <c r="ALU98" s="15"/>
      <c r="ALV98" s="15"/>
      <c r="ALW98" s="15"/>
      <c r="ALX98" s="15"/>
      <c r="ALY98" s="15"/>
      <c r="ALZ98" s="15"/>
      <c r="AMA98" s="15"/>
      <c r="AMB98" s="15"/>
      <c r="AMC98" s="15"/>
    </row>
    <row r="99" spans="1:1017" s="17" customFormat="1" ht="15.75">
      <c r="A99" s="2"/>
      <c r="B99" s="1"/>
      <c r="C99" s="1"/>
      <c r="D99" s="25" t="s">
        <v>124</v>
      </c>
      <c r="E99" s="28">
        <v>0</v>
      </c>
      <c r="F99" s="28">
        <v>30</v>
      </c>
      <c r="G99" s="28">
        <v>0</v>
      </c>
      <c r="H99" s="28"/>
      <c r="I99" s="28"/>
      <c r="J99" s="28">
        <f>SUM(E99:G99)</f>
        <v>30</v>
      </c>
      <c r="K99" s="27">
        <v>3</v>
      </c>
      <c r="L99" s="28" t="s">
        <v>125</v>
      </c>
      <c r="M99"/>
      <c r="N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  <c r="IW99" s="15"/>
      <c r="IX99" s="15"/>
      <c r="IY99" s="15"/>
      <c r="IZ99" s="15"/>
      <c r="JA99" s="15"/>
      <c r="JB99" s="15"/>
      <c r="JC99" s="15"/>
      <c r="JD99" s="15"/>
      <c r="JE99" s="15"/>
      <c r="JF99" s="15"/>
      <c r="JG99" s="15"/>
      <c r="JH99" s="15"/>
      <c r="JI99" s="15"/>
      <c r="JJ99" s="15"/>
      <c r="JK99" s="15"/>
      <c r="JL99" s="15"/>
      <c r="JM99" s="15"/>
      <c r="JN99" s="15"/>
      <c r="JO99" s="15"/>
      <c r="JP99" s="15"/>
      <c r="JQ99" s="15"/>
      <c r="JR99" s="15"/>
      <c r="JS99" s="15"/>
      <c r="JT99" s="15"/>
      <c r="JU99" s="15"/>
      <c r="JV99" s="15"/>
      <c r="JW99" s="15"/>
      <c r="JX99" s="15"/>
      <c r="JY99" s="15"/>
      <c r="JZ99" s="15"/>
      <c r="KA99" s="15"/>
      <c r="KB99" s="15"/>
      <c r="KC99" s="15"/>
      <c r="KD99" s="15"/>
      <c r="KE99" s="15"/>
      <c r="KF99" s="15"/>
      <c r="KG99" s="15"/>
      <c r="KH99" s="15"/>
      <c r="KI99" s="15"/>
      <c r="KJ99" s="15"/>
      <c r="KK99" s="15"/>
      <c r="KL99" s="15"/>
      <c r="KM99" s="15"/>
      <c r="KN99" s="15"/>
      <c r="KO99" s="15"/>
      <c r="KP99" s="15"/>
      <c r="KQ99" s="15"/>
      <c r="KR99" s="15"/>
      <c r="KS99" s="15"/>
      <c r="KT99" s="15"/>
      <c r="KU99" s="15"/>
      <c r="KV99" s="15"/>
      <c r="KW99" s="15"/>
      <c r="KX99" s="15"/>
      <c r="KY99" s="15"/>
      <c r="KZ99" s="15"/>
      <c r="LA99" s="15"/>
      <c r="LB99" s="15"/>
      <c r="LC99" s="15"/>
      <c r="LD99" s="15"/>
      <c r="LE99" s="15"/>
      <c r="LF99" s="15"/>
      <c r="LG99" s="15"/>
      <c r="LH99" s="15"/>
      <c r="LI99" s="15"/>
      <c r="LJ99" s="15"/>
      <c r="LK99" s="15"/>
      <c r="LL99" s="15"/>
      <c r="LM99" s="15"/>
      <c r="LN99" s="15"/>
      <c r="LO99" s="15"/>
      <c r="LP99" s="15"/>
      <c r="LQ99" s="15"/>
      <c r="LR99" s="15"/>
      <c r="LS99" s="15"/>
      <c r="LT99" s="15"/>
      <c r="LU99" s="15"/>
      <c r="LV99" s="15"/>
      <c r="LW99" s="15"/>
      <c r="LX99" s="15"/>
      <c r="LY99" s="15"/>
      <c r="LZ99" s="15"/>
      <c r="MA99" s="15"/>
      <c r="MB99" s="15"/>
      <c r="MC99" s="15"/>
      <c r="MD99" s="15"/>
      <c r="ME99" s="15"/>
      <c r="MF99" s="15"/>
      <c r="MG99" s="15"/>
      <c r="MH99" s="15"/>
      <c r="MI99" s="15"/>
      <c r="MJ99" s="15"/>
      <c r="MK99" s="15"/>
      <c r="ML99" s="15"/>
      <c r="MM99" s="15"/>
      <c r="MN99" s="15"/>
      <c r="MO99" s="15"/>
      <c r="MP99" s="15"/>
      <c r="MQ99" s="15"/>
      <c r="MR99" s="15"/>
      <c r="MS99" s="15"/>
      <c r="MT99" s="15"/>
      <c r="MU99" s="15"/>
      <c r="MV99" s="15"/>
      <c r="MW99" s="15"/>
      <c r="MX99" s="15"/>
      <c r="MY99" s="15"/>
      <c r="MZ99" s="15"/>
      <c r="NA99" s="15"/>
      <c r="NB99" s="15"/>
      <c r="NC99" s="15"/>
      <c r="ND99" s="15"/>
      <c r="NE99" s="15"/>
      <c r="NF99" s="15"/>
      <c r="NG99" s="15"/>
      <c r="NH99" s="15"/>
      <c r="NI99" s="15"/>
      <c r="NJ99" s="15"/>
      <c r="NK99" s="15"/>
      <c r="NL99" s="15"/>
      <c r="NM99" s="15"/>
      <c r="NN99" s="15"/>
      <c r="NO99" s="15"/>
      <c r="NP99" s="15"/>
      <c r="NQ99" s="15"/>
      <c r="NR99" s="15"/>
      <c r="NS99" s="15"/>
      <c r="NT99" s="15"/>
      <c r="NU99" s="15"/>
      <c r="NV99" s="15"/>
      <c r="NW99" s="15"/>
      <c r="NX99" s="15"/>
      <c r="NY99" s="15"/>
      <c r="NZ99" s="15"/>
      <c r="OA99" s="15"/>
      <c r="OB99" s="15"/>
      <c r="OC99" s="15"/>
      <c r="OD99" s="15"/>
      <c r="OE99" s="15"/>
      <c r="OF99" s="15"/>
      <c r="OG99" s="15"/>
      <c r="OH99" s="15"/>
      <c r="OI99" s="15"/>
      <c r="OJ99" s="15"/>
      <c r="OK99" s="15"/>
      <c r="OL99" s="15"/>
      <c r="OM99" s="15"/>
      <c r="ON99" s="15"/>
      <c r="OO99" s="15"/>
      <c r="OP99" s="15"/>
      <c r="OQ99" s="15"/>
      <c r="OR99" s="15"/>
      <c r="OS99" s="15"/>
      <c r="OT99" s="15"/>
      <c r="OU99" s="15"/>
      <c r="OV99" s="15"/>
      <c r="OW99" s="15"/>
      <c r="OX99" s="15"/>
      <c r="OY99" s="15"/>
      <c r="OZ99" s="15"/>
      <c r="PA99" s="15"/>
      <c r="PB99" s="15"/>
      <c r="PC99" s="15"/>
      <c r="PD99" s="15"/>
      <c r="PE99" s="15"/>
      <c r="PF99" s="15"/>
      <c r="PG99" s="15"/>
      <c r="PH99" s="15"/>
      <c r="PI99" s="15"/>
      <c r="PJ99" s="15"/>
      <c r="PK99" s="15"/>
      <c r="PL99" s="15"/>
      <c r="PM99" s="15"/>
      <c r="PN99" s="15"/>
      <c r="PO99" s="15"/>
      <c r="PP99" s="15"/>
      <c r="PQ99" s="15"/>
      <c r="PR99" s="15"/>
      <c r="PS99" s="15"/>
      <c r="PT99" s="15"/>
      <c r="PU99" s="15"/>
      <c r="PV99" s="15"/>
      <c r="PW99" s="15"/>
      <c r="PX99" s="15"/>
      <c r="PY99" s="15"/>
      <c r="PZ99" s="15"/>
      <c r="QA99" s="15"/>
      <c r="QB99" s="15"/>
      <c r="QC99" s="15"/>
      <c r="QD99" s="15"/>
      <c r="QE99" s="15"/>
      <c r="QF99" s="15"/>
      <c r="QG99" s="15"/>
      <c r="QH99" s="15"/>
      <c r="QI99" s="15"/>
      <c r="QJ99" s="15"/>
      <c r="QK99" s="15"/>
      <c r="QL99" s="15"/>
      <c r="QM99" s="15"/>
      <c r="QN99" s="15"/>
      <c r="QO99" s="15"/>
      <c r="QP99" s="15"/>
      <c r="QQ99" s="15"/>
      <c r="QR99" s="15"/>
      <c r="QS99" s="15"/>
      <c r="QT99" s="15"/>
      <c r="QU99" s="15"/>
      <c r="QV99" s="15"/>
      <c r="QW99" s="15"/>
      <c r="QX99" s="15"/>
      <c r="QY99" s="15"/>
      <c r="QZ99" s="15"/>
      <c r="RA99" s="15"/>
      <c r="RB99" s="15"/>
      <c r="RC99" s="15"/>
      <c r="RD99" s="15"/>
      <c r="RE99" s="15"/>
      <c r="RF99" s="15"/>
      <c r="RG99" s="15"/>
      <c r="RH99" s="15"/>
      <c r="RI99" s="15"/>
      <c r="RJ99" s="15"/>
      <c r="RK99" s="15"/>
      <c r="RL99" s="15"/>
      <c r="RM99" s="15"/>
      <c r="RN99" s="15"/>
      <c r="RO99" s="15"/>
      <c r="RP99" s="15"/>
      <c r="RQ99" s="15"/>
      <c r="RR99" s="15"/>
      <c r="RS99" s="15"/>
      <c r="RT99" s="15"/>
      <c r="RU99" s="15"/>
      <c r="RV99" s="15"/>
      <c r="RW99" s="15"/>
      <c r="RX99" s="15"/>
      <c r="RY99" s="15"/>
      <c r="RZ99" s="15"/>
      <c r="SA99" s="15"/>
      <c r="SB99" s="15"/>
      <c r="SC99" s="15"/>
      <c r="SD99" s="15"/>
      <c r="SE99" s="15"/>
      <c r="SF99" s="15"/>
      <c r="SG99" s="15"/>
      <c r="SH99" s="15"/>
      <c r="SI99" s="15"/>
      <c r="SJ99" s="15"/>
      <c r="SK99" s="15"/>
      <c r="SL99" s="15"/>
      <c r="SM99" s="15"/>
      <c r="SN99" s="15"/>
      <c r="SO99" s="15"/>
      <c r="SP99" s="15"/>
      <c r="SQ99" s="15"/>
      <c r="SR99" s="15"/>
      <c r="SS99" s="15"/>
      <c r="ST99" s="15"/>
      <c r="SU99" s="15"/>
      <c r="SV99" s="15"/>
      <c r="SW99" s="15"/>
      <c r="SX99" s="15"/>
      <c r="SY99" s="15"/>
      <c r="SZ99" s="15"/>
      <c r="TA99" s="15"/>
      <c r="TB99" s="15"/>
      <c r="TC99" s="15"/>
      <c r="TD99" s="15"/>
      <c r="TE99" s="15"/>
      <c r="TF99" s="15"/>
      <c r="TG99" s="15"/>
      <c r="TH99" s="15"/>
      <c r="TI99" s="15"/>
      <c r="TJ99" s="15"/>
      <c r="TK99" s="15"/>
      <c r="TL99" s="15"/>
      <c r="TM99" s="15"/>
      <c r="TN99" s="15"/>
      <c r="TO99" s="15"/>
      <c r="TP99" s="15"/>
      <c r="TQ99" s="15"/>
      <c r="TR99" s="15"/>
      <c r="TS99" s="15"/>
      <c r="TT99" s="15"/>
      <c r="TU99" s="15"/>
      <c r="TV99" s="15"/>
      <c r="TW99" s="15"/>
      <c r="TX99" s="15"/>
      <c r="TY99" s="15"/>
      <c r="TZ99" s="15"/>
      <c r="UA99" s="15"/>
      <c r="UB99" s="15"/>
      <c r="UC99" s="15"/>
      <c r="UD99" s="15"/>
      <c r="UE99" s="15"/>
      <c r="UF99" s="15"/>
      <c r="UG99" s="15"/>
      <c r="UH99" s="15"/>
      <c r="UI99" s="15"/>
      <c r="UJ99" s="15"/>
      <c r="UK99" s="15"/>
      <c r="UL99" s="15"/>
      <c r="UM99" s="15"/>
      <c r="UN99" s="15"/>
      <c r="UO99" s="15"/>
      <c r="UP99" s="15"/>
      <c r="UQ99" s="15"/>
      <c r="UR99" s="15"/>
      <c r="US99" s="15"/>
      <c r="UT99" s="15"/>
      <c r="UU99" s="15"/>
      <c r="UV99" s="15"/>
      <c r="UW99" s="15"/>
      <c r="UX99" s="15"/>
      <c r="UY99" s="15"/>
      <c r="UZ99" s="15"/>
      <c r="VA99" s="15"/>
      <c r="VB99" s="15"/>
      <c r="VC99" s="15"/>
      <c r="VD99" s="15"/>
      <c r="VE99" s="15"/>
      <c r="VF99" s="15"/>
      <c r="VG99" s="15"/>
      <c r="VH99" s="15"/>
      <c r="VI99" s="15"/>
      <c r="VJ99" s="15"/>
      <c r="VK99" s="15"/>
      <c r="VL99" s="15"/>
      <c r="VM99" s="15"/>
      <c r="VN99" s="15"/>
      <c r="VO99" s="15"/>
      <c r="VP99" s="15"/>
      <c r="VQ99" s="15"/>
      <c r="VR99" s="15"/>
      <c r="VS99" s="15"/>
      <c r="VT99" s="15"/>
      <c r="VU99" s="15"/>
      <c r="VV99" s="15"/>
      <c r="VW99" s="15"/>
      <c r="VX99" s="15"/>
      <c r="VY99" s="15"/>
      <c r="VZ99" s="15"/>
      <c r="WA99" s="15"/>
      <c r="WB99" s="15"/>
      <c r="WC99" s="15"/>
      <c r="WD99" s="15"/>
      <c r="WE99" s="15"/>
      <c r="WF99" s="15"/>
      <c r="WG99" s="15"/>
      <c r="WH99" s="15"/>
      <c r="WI99" s="15"/>
      <c r="WJ99" s="15"/>
      <c r="WK99" s="15"/>
      <c r="WL99" s="15"/>
      <c r="WM99" s="15"/>
      <c r="WN99" s="15"/>
      <c r="WO99" s="15"/>
      <c r="WP99" s="15"/>
      <c r="WQ99" s="15"/>
      <c r="WR99" s="15"/>
      <c r="WS99" s="15"/>
      <c r="WT99" s="15"/>
      <c r="WU99" s="15"/>
      <c r="WV99" s="15"/>
      <c r="WW99" s="15"/>
      <c r="WX99" s="15"/>
      <c r="WY99" s="15"/>
      <c r="WZ99" s="15"/>
      <c r="XA99" s="15"/>
      <c r="XB99" s="15"/>
      <c r="XC99" s="15"/>
      <c r="XD99" s="15"/>
      <c r="XE99" s="15"/>
      <c r="XF99" s="15"/>
      <c r="XG99" s="15"/>
      <c r="XH99" s="15"/>
      <c r="XI99" s="15"/>
      <c r="XJ99" s="15"/>
      <c r="XK99" s="15"/>
      <c r="XL99" s="15"/>
      <c r="XM99" s="15"/>
      <c r="XN99" s="15"/>
      <c r="XO99" s="15"/>
      <c r="XP99" s="15"/>
      <c r="XQ99" s="15"/>
      <c r="XR99" s="15"/>
      <c r="XS99" s="15"/>
      <c r="XT99" s="15"/>
      <c r="XU99" s="15"/>
      <c r="XV99" s="15"/>
      <c r="XW99" s="15"/>
      <c r="XX99" s="15"/>
      <c r="XY99" s="15"/>
      <c r="XZ99" s="15"/>
      <c r="YA99" s="15"/>
      <c r="YB99" s="15"/>
      <c r="YC99" s="15"/>
      <c r="YD99" s="15"/>
      <c r="YE99" s="15"/>
      <c r="YF99" s="15"/>
      <c r="YG99" s="15"/>
      <c r="YH99" s="15"/>
      <c r="YI99" s="15"/>
      <c r="YJ99" s="15"/>
      <c r="YK99" s="15"/>
      <c r="YL99" s="15"/>
      <c r="YM99" s="15"/>
      <c r="YN99" s="15"/>
      <c r="YO99" s="15"/>
      <c r="YP99" s="15"/>
      <c r="YQ99" s="15"/>
      <c r="YR99" s="15"/>
      <c r="YS99" s="15"/>
      <c r="YT99" s="15"/>
      <c r="YU99" s="15"/>
      <c r="YV99" s="15"/>
      <c r="YW99" s="15"/>
      <c r="YX99" s="15"/>
      <c r="YY99" s="15"/>
      <c r="YZ99" s="15"/>
      <c r="ZA99" s="15"/>
      <c r="ZB99" s="15"/>
      <c r="ZC99" s="15"/>
      <c r="ZD99" s="15"/>
      <c r="ZE99" s="15"/>
      <c r="ZF99" s="15"/>
      <c r="ZG99" s="15"/>
      <c r="ZH99" s="15"/>
      <c r="ZI99" s="15"/>
      <c r="ZJ99" s="15"/>
      <c r="ZK99" s="15"/>
      <c r="ZL99" s="15"/>
      <c r="ZM99" s="15"/>
      <c r="ZN99" s="15"/>
      <c r="ZO99" s="15"/>
      <c r="ZP99" s="15"/>
      <c r="ZQ99" s="15"/>
      <c r="ZR99" s="15"/>
      <c r="ZS99" s="15"/>
      <c r="ZT99" s="15"/>
      <c r="ZU99" s="15"/>
      <c r="ZV99" s="15"/>
      <c r="ZW99" s="15"/>
      <c r="ZX99" s="15"/>
      <c r="ZY99" s="15"/>
      <c r="ZZ99" s="15"/>
      <c r="AAA99" s="15"/>
      <c r="AAB99" s="15"/>
      <c r="AAC99" s="15"/>
      <c r="AAD99" s="15"/>
      <c r="AAE99" s="15"/>
      <c r="AAF99" s="15"/>
      <c r="AAG99" s="15"/>
      <c r="AAH99" s="15"/>
      <c r="AAI99" s="15"/>
      <c r="AAJ99" s="15"/>
      <c r="AAK99" s="15"/>
      <c r="AAL99" s="15"/>
      <c r="AAM99" s="15"/>
      <c r="AAN99" s="15"/>
      <c r="AAO99" s="15"/>
      <c r="AAP99" s="15"/>
      <c r="AAQ99" s="15"/>
      <c r="AAR99" s="15"/>
      <c r="AAS99" s="15"/>
      <c r="AAT99" s="15"/>
      <c r="AAU99" s="15"/>
      <c r="AAV99" s="15"/>
      <c r="AAW99" s="15"/>
      <c r="AAX99" s="15"/>
      <c r="AAY99" s="15"/>
      <c r="AAZ99" s="15"/>
      <c r="ABA99" s="15"/>
      <c r="ABB99" s="15"/>
      <c r="ABC99" s="15"/>
      <c r="ABD99" s="15"/>
      <c r="ABE99" s="15"/>
      <c r="ABF99" s="15"/>
      <c r="ABG99" s="15"/>
      <c r="ABH99" s="15"/>
      <c r="ABI99" s="15"/>
      <c r="ABJ99" s="15"/>
      <c r="ABK99" s="15"/>
      <c r="ABL99" s="15"/>
      <c r="ABM99" s="15"/>
      <c r="ABN99" s="15"/>
      <c r="ABO99" s="15"/>
      <c r="ABP99" s="15"/>
      <c r="ABQ99" s="15"/>
      <c r="ABR99" s="15"/>
      <c r="ABS99" s="15"/>
      <c r="ABT99" s="15"/>
      <c r="ABU99" s="15"/>
      <c r="ABV99" s="15"/>
      <c r="ABW99" s="15"/>
      <c r="ABX99" s="15"/>
      <c r="ABY99" s="15"/>
      <c r="ABZ99" s="15"/>
      <c r="ACA99" s="15"/>
      <c r="ACB99" s="15"/>
      <c r="ACC99" s="15"/>
      <c r="ACD99" s="15"/>
      <c r="ACE99" s="15"/>
      <c r="ACF99" s="15"/>
      <c r="ACG99" s="15"/>
      <c r="ACH99" s="15"/>
      <c r="ACI99" s="15"/>
      <c r="ACJ99" s="15"/>
      <c r="ACK99" s="15"/>
      <c r="ACL99" s="15"/>
      <c r="ACM99" s="15"/>
      <c r="ACN99" s="15"/>
      <c r="ACO99" s="15"/>
      <c r="ACP99" s="15"/>
      <c r="ACQ99" s="15"/>
      <c r="ACR99" s="15"/>
      <c r="ACS99" s="15"/>
      <c r="ACT99" s="15"/>
      <c r="ACU99" s="15"/>
      <c r="ACV99" s="15"/>
      <c r="ACW99" s="15"/>
      <c r="ACX99" s="15"/>
      <c r="ACY99" s="15"/>
      <c r="ACZ99" s="15"/>
      <c r="ADA99" s="15"/>
      <c r="ADB99" s="15"/>
      <c r="ADC99" s="15"/>
      <c r="ADD99" s="15"/>
      <c r="ADE99" s="15"/>
      <c r="ADF99" s="15"/>
      <c r="ADG99" s="15"/>
      <c r="ADH99" s="15"/>
      <c r="ADI99" s="15"/>
      <c r="ADJ99" s="15"/>
      <c r="ADK99" s="15"/>
      <c r="ADL99" s="15"/>
      <c r="ADM99" s="15"/>
      <c r="ADN99" s="15"/>
      <c r="ADO99" s="15"/>
      <c r="ADP99" s="15"/>
      <c r="ADQ99" s="15"/>
      <c r="ADR99" s="15"/>
      <c r="ADS99" s="15"/>
      <c r="ADT99" s="15"/>
      <c r="ADU99" s="15"/>
      <c r="ADV99" s="15"/>
      <c r="ADW99" s="15"/>
      <c r="ADX99" s="15"/>
      <c r="ADY99" s="15"/>
      <c r="ADZ99" s="15"/>
      <c r="AEA99" s="15"/>
      <c r="AEB99" s="15"/>
      <c r="AEC99" s="15"/>
      <c r="AED99" s="15"/>
      <c r="AEE99" s="15"/>
      <c r="AEF99" s="15"/>
      <c r="AEG99" s="15"/>
      <c r="AEH99" s="15"/>
      <c r="AEI99" s="15"/>
      <c r="AEJ99" s="15"/>
      <c r="AEK99" s="15"/>
      <c r="AEL99" s="15"/>
      <c r="AEM99" s="15"/>
      <c r="AEN99" s="15"/>
      <c r="AEO99" s="15"/>
      <c r="AEP99" s="15"/>
      <c r="AEQ99" s="15"/>
      <c r="AER99" s="15"/>
      <c r="AES99" s="15"/>
      <c r="AET99" s="15"/>
      <c r="AEU99" s="15"/>
      <c r="AEV99" s="15"/>
      <c r="AEW99" s="15"/>
      <c r="AEX99" s="15"/>
      <c r="AEY99" s="15"/>
      <c r="AEZ99" s="15"/>
      <c r="AFA99" s="15"/>
      <c r="AFB99" s="15"/>
      <c r="AFC99" s="15"/>
      <c r="AFD99" s="15"/>
      <c r="AFE99" s="15"/>
      <c r="AFF99" s="15"/>
      <c r="AFG99" s="15"/>
      <c r="AFH99" s="15"/>
      <c r="AFI99" s="15"/>
      <c r="AFJ99" s="15"/>
      <c r="AFK99" s="15"/>
      <c r="AFL99" s="15"/>
      <c r="AFM99" s="15"/>
      <c r="AFN99" s="15"/>
      <c r="AFO99" s="15"/>
      <c r="AFP99" s="15"/>
      <c r="AFQ99" s="15"/>
      <c r="AFR99" s="15"/>
      <c r="AFS99" s="15"/>
      <c r="AFT99" s="15"/>
      <c r="AFU99" s="15"/>
      <c r="AFV99" s="15"/>
      <c r="AFW99" s="15"/>
      <c r="AFX99" s="15"/>
      <c r="AFY99" s="15"/>
      <c r="AFZ99" s="15"/>
      <c r="AGA99" s="15"/>
      <c r="AGB99" s="15"/>
      <c r="AGC99" s="15"/>
      <c r="AGD99" s="15"/>
      <c r="AGE99" s="15"/>
      <c r="AGF99" s="15"/>
      <c r="AGG99" s="15"/>
      <c r="AGH99" s="15"/>
      <c r="AGI99" s="15"/>
      <c r="AGJ99" s="15"/>
      <c r="AGK99" s="15"/>
      <c r="AGL99" s="15"/>
      <c r="AGM99" s="15"/>
      <c r="AGN99" s="15"/>
      <c r="AGO99" s="15"/>
      <c r="AGP99" s="15"/>
      <c r="AGQ99" s="15"/>
      <c r="AGR99" s="15"/>
      <c r="AGS99" s="15"/>
      <c r="AGT99" s="15"/>
      <c r="AGU99" s="15"/>
      <c r="AGV99" s="15"/>
      <c r="AGW99" s="15"/>
      <c r="AGX99" s="15"/>
      <c r="AGY99" s="15"/>
      <c r="AGZ99" s="15"/>
      <c r="AHA99" s="15"/>
      <c r="AHB99" s="15"/>
      <c r="AHC99" s="15"/>
      <c r="AHD99" s="15"/>
      <c r="AHE99" s="15"/>
      <c r="AHF99" s="15"/>
      <c r="AHG99" s="15"/>
      <c r="AHH99" s="15"/>
      <c r="AHI99" s="15"/>
      <c r="AHJ99" s="15"/>
      <c r="AHK99" s="15"/>
      <c r="AHL99" s="15"/>
      <c r="AHM99" s="15"/>
      <c r="AHN99" s="15"/>
      <c r="AHO99" s="15"/>
      <c r="AHP99" s="15"/>
      <c r="AHQ99" s="15"/>
      <c r="AHR99" s="15"/>
      <c r="AHS99" s="15"/>
      <c r="AHT99" s="15"/>
      <c r="AHU99" s="15"/>
      <c r="AHV99" s="15"/>
      <c r="AHW99" s="15"/>
      <c r="AHX99" s="15"/>
      <c r="AHY99" s="15"/>
      <c r="AHZ99" s="15"/>
      <c r="AIA99" s="15"/>
      <c r="AIB99" s="15"/>
      <c r="AIC99" s="15"/>
      <c r="AID99" s="15"/>
      <c r="AIE99" s="15"/>
      <c r="AIF99" s="15"/>
      <c r="AIG99" s="15"/>
      <c r="AIH99" s="15"/>
      <c r="AII99" s="15"/>
      <c r="AIJ99" s="15"/>
      <c r="AIK99" s="15"/>
      <c r="AIL99" s="15"/>
      <c r="AIM99" s="15"/>
      <c r="AIN99" s="15"/>
      <c r="AIO99" s="15"/>
      <c r="AIP99" s="15"/>
      <c r="AIQ99" s="15"/>
      <c r="AIR99" s="15"/>
      <c r="AIS99" s="15"/>
      <c r="AIT99" s="15"/>
      <c r="AIU99" s="15"/>
      <c r="AIV99" s="15"/>
      <c r="AIW99" s="15"/>
      <c r="AIX99" s="15"/>
      <c r="AIY99" s="15"/>
      <c r="AIZ99" s="15"/>
      <c r="AJA99" s="15"/>
      <c r="AJB99" s="15"/>
      <c r="AJC99" s="15"/>
      <c r="AJD99" s="15"/>
      <c r="AJE99" s="15"/>
      <c r="AJF99" s="15"/>
      <c r="AJG99" s="15"/>
      <c r="AJH99" s="15"/>
      <c r="AJI99" s="15"/>
      <c r="AJJ99" s="15"/>
      <c r="AJK99" s="15"/>
      <c r="AJL99" s="15"/>
      <c r="AJM99" s="15"/>
      <c r="AJN99" s="15"/>
      <c r="AJO99" s="15"/>
      <c r="AJP99" s="15"/>
      <c r="AJQ99" s="15"/>
      <c r="AJR99" s="15"/>
      <c r="AJS99" s="15"/>
      <c r="AJT99" s="15"/>
      <c r="AJU99" s="15"/>
      <c r="AJV99" s="15"/>
      <c r="AJW99" s="15"/>
      <c r="AJX99" s="15"/>
      <c r="AJY99" s="15"/>
      <c r="AJZ99" s="15"/>
      <c r="AKA99" s="15"/>
      <c r="AKB99" s="15"/>
      <c r="AKC99" s="15"/>
      <c r="AKD99" s="15"/>
      <c r="AKE99" s="15"/>
      <c r="AKF99" s="15"/>
      <c r="AKG99" s="15"/>
      <c r="AKH99" s="15"/>
      <c r="AKI99" s="15"/>
      <c r="AKJ99" s="15"/>
      <c r="AKK99" s="15"/>
      <c r="AKL99" s="15"/>
      <c r="AKM99" s="15"/>
      <c r="AKN99" s="15"/>
      <c r="AKO99" s="15"/>
      <c r="AKP99" s="15"/>
      <c r="AKQ99" s="15"/>
      <c r="AKR99" s="15"/>
      <c r="AKS99" s="15"/>
      <c r="AKT99" s="15"/>
      <c r="AKU99" s="15"/>
      <c r="AKV99" s="15"/>
      <c r="AKW99" s="15"/>
      <c r="AKX99" s="15"/>
      <c r="AKY99" s="15"/>
      <c r="AKZ99" s="15"/>
      <c r="ALA99" s="15"/>
      <c r="ALB99" s="15"/>
      <c r="ALC99" s="15"/>
      <c r="ALD99" s="15"/>
      <c r="ALE99" s="15"/>
      <c r="ALF99" s="15"/>
      <c r="ALG99" s="15"/>
      <c r="ALH99" s="15"/>
      <c r="ALI99" s="15"/>
      <c r="ALJ99" s="15"/>
      <c r="ALK99" s="15"/>
      <c r="ALL99" s="15"/>
      <c r="ALM99" s="15"/>
      <c r="ALN99" s="15"/>
      <c r="ALO99" s="15"/>
      <c r="ALP99" s="15"/>
      <c r="ALQ99" s="15"/>
      <c r="ALR99" s="15"/>
      <c r="ALS99" s="15"/>
      <c r="ALT99" s="15"/>
      <c r="ALU99" s="15"/>
      <c r="ALV99" s="15"/>
      <c r="ALW99" s="15"/>
      <c r="ALX99" s="15"/>
      <c r="ALY99" s="15"/>
      <c r="ALZ99" s="15"/>
      <c r="AMA99" s="15"/>
      <c r="AMB99" s="15"/>
      <c r="AMC99" s="15"/>
    </row>
    <row r="100" spans="1:1017" s="17" customFormat="1" ht="15.75">
      <c r="A100" s="2"/>
      <c r="B100" s="1"/>
      <c r="C100" s="1"/>
      <c r="D100" s="40" t="s">
        <v>126</v>
      </c>
      <c r="E100" s="28"/>
      <c r="F100" s="28"/>
      <c r="G100" s="28">
        <v>30</v>
      </c>
      <c r="H100" s="28"/>
      <c r="I100" s="28"/>
      <c r="J100" s="28">
        <v>30</v>
      </c>
      <c r="K100" s="27">
        <v>1.5</v>
      </c>
      <c r="L100" s="28" t="s">
        <v>127</v>
      </c>
      <c r="M100"/>
      <c r="N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  <c r="IW100" s="15"/>
      <c r="IX100" s="15"/>
      <c r="IY100" s="15"/>
      <c r="IZ100" s="15"/>
      <c r="JA100" s="15"/>
      <c r="JB100" s="15"/>
      <c r="JC100" s="15"/>
      <c r="JD100" s="15"/>
      <c r="JE100" s="15"/>
      <c r="JF100" s="15"/>
      <c r="JG100" s="15"/>
      <c r="JH100" s="15"/>
      <c r="JI100" s="15"/>
      <c r="JJ100" s="15"/>
      <c r="JK100" s="15"/>
      <c r="JL100" s="15"/>
      <c r="JM100" s="15"/>
      <c r="JN100" s="15"/>
      <c r="JO100" s="15"/>
      <c r="JP100" s="15"/>
      <c r="JQ100" s="15"/>
      <c r="JR100" s="15"/>
      <c r="JS100" s="15"/>
      <c r="JT100" s="15"/>
      <c r="JU100" s="15"/>
      <c r="JV100" s="15"/>
      <c r="JW100" s="15"/>
      <c r="JX100" s="15"/>
      <c r="JY100" s="15"/>
      <c r="JZ100" s="15"/>
      <c r="KA100" s="15"/>
      <c r="KB100" s="15"/>
      <c r="KC100" s="15"/>
      <c r="KD100" s="15"/>
      <c r="KE100" s="15"/>
      <c r="KF100" s="15"/>
      <c r="KG100" s="15"/>
      <c r="KH100" s="15"/>
      <c r="KI100" s="15"/>
      <c r="KJ100" s="15"/>
      <c r="KK100" s="15"/>
      <c r="KL100" s="15"/>
      <c r="KM100" s="15"/>
      <c r="KN100" s="15"/>
      <c r="KO100" s="15"/>
      <c r="KP100" s="15"/>
      <c r="KQ100" s="15"/>
      <c r="KR100" s="15"/>
      <c r="KS100" s="15"/>
      <c r="KT100" s="15"/>
      <c r="KU100" s="15"/>
      <c r="KV100" s="15"/>
      <c r="KW100" s="15"/>
      <c r="KX100" s="15"/>
      <c r="KY100" s="15"/>
      <c r="KZ100" s="15"/>
      <c r="LA100" s="15"/>
      <c r="LB100" s="15"/>
      <c r="LC100" s="15"/>
      <c r="LD100" s="15"/>
      <c r="LE100" s="15"/>
      <c r="LF100" s="15"/>
      <c r="LG100" s="15"/>
      <c r="LH100" s="15"/>
      <c r="LI100" s="15"/>
      <c r="LJ100" s="15"/>
      <c r="LK100" s="15"/>
      <c r="LL100" s="15"/>
      <c r="LM100" s="15"/>
      <c r="LN100" s="15"/>
      <c r="LO100" s="15"/>
      <c r="LP100" s="15"/>
      <c r="LQ100" s="15"/>
      <c r="LR100" s="15"/>
      <c r="LS100" s="15"/>
      <c r="LT100" s="15"/>
      <c r="LU100" s="15"/>
      <c r="LV100" s="15"/>
      <c r="LW100" s="15"/>
      <c r="LX100" s="15"/>
      <c r="LY100" s="15"/>
      <c r="LZ100" s="15"/>
      <c r="MA100" s="15"/>
      <c r="MB100" s="15"/>
      <c r="MC100" s="15"/>
      <c r="MD100" s="15"/>
      <c r="ME100" s="15"/>
      <c r="MF100" s="15"/>
      <c r="MG100" s="15"/>
      <c r="MH100" s="15"/>
      <c r="MI100" s="15"/>
      <c r="MJ100" s="15"/>
      <c r="MK100" s="15"/>
      <c r="ML100" s="15"/>
      <c r="MM100" s="15"/>
      <c r="MN100" s="15"/>
      <c r="MO100" s="15"/>
      <c r="MP100" s="15"/>
      <c r="MQ100" s="15"/>
      <c r="MR100" s="15"/>
      <c r="MS100" s="15"/>
      <c r="MT100" s="15"/>
      <c r="MU100" s="15"/>
      <c r="MV100" s="15"/>
      <c r="MW100" s="15"/>
      <c r="MX100" s="15"/>
      <c r="MY100" s="15"/>
      <c r="MZ100" s="15"/>
      <c r="NA100" s="15"/>
      <c r="NB100" s="15"/>
      <c r="NC100" s="15"/>
      <c r="ND100" s="15"/>
      <c r="NE100" s="15"/>
      <c r="NF100" s="15"/>
      <c r="NG100" s="15"/>
      <c r="NH100" s="15"/>
      <c r="NI100" s="15"/>
      <c r="NJ100" s="15"/>
      <c r="NK100" s="15"/>
      <c r="NL100" s="15"/>
      <c r="NM100" s="15"/>
      <c r="NN100" s="15"/>
      <c r="NO100" s="15"/>
      <c r="NP100" s="15"/>
      <c r="NQ100" s="15"/>
      <c r="NR100" s="15"/>
      <c r="NS100" s="15"/>
      <c r="NT100" s="15"/>
      <c r="NU100" s="15"/>
      <c r="NV100" s="15"/>
      <c r="NW100" s="15"/>
      <c r="NX100" s="15"/>
      <c r="NY100" s="15"/>
      <c r="NZ100" s="15"/>
      <c r="OA100" s="15"/>
      <c r="OB100" s="15"/>
      <c r="OC100" s="15"/>
      <c r="OD100" s="15"/>
      <c r="OE100" s="15"/>
      <c r="OF100" s="15"/>
      <c r="OG100" s="15"/>
      <c r="OH100" s="15"/>
      <c r="OI100" s="15"/>
      <c r="OJ100" s="15"/>
      <c r="OK100" s="15"/>
      <c r="OL100" s="15"/>
      <c r="OM100" s="15"/>
      <c r="ON100" s="15"/>
      <c r="OO100" s="15"/>
      <c r="OP100" s="15"/>
      <c r="OQ100" s="15"/>
      <c r="OR100" s="15"/>
      <c r="OS100" s="15"/>
      <c r="OT100" s="15"/>
      <c r="OU100" s="15"/>
      <c r="OV100" s="15"/>
      <c r="OW100" s="15"/>
      <c r="OX100" s="15"/>
      <c r="OY100" s="15"/>
      <c r="OZ100" s="15"/>
      <c r="PA100" s="15"/>
      <c r="PB100" s="15"/>
      <c r="PC100" s="15"/>
      <c r="PD100" s="15"/>
      <c r="PE100" s="15"/>
      <c r="PF100" s="15"/>
      <c r="PG100" s="15"/>
      <c r="PH100" s="15"/>
      <c r="PI100" s="15"/>
      <c r="PJ100" s="15"/>
      <c r="PK100" s="15"/>
      <c r="PL100" s="15"/>
      <c r="PM100" s="15"/>
      <c r="PN100" s="15"/>
      <c r="PO100" s="15"/>
      <c r="PP100" s="15"/>
      <c r="PQ100" s="15"/>
      <c r="PR100" s="15"/>
      <c r="PS100" s="15"/>
      <c r="PT100" s="15"/>
      <c r="PU100" s="15"/>
      <c r="PV100" s="15"/>
      <c r="PW100" s="15"/>
      <c r="PX100" s="15"/>
      <c r="PY100" s="15"/>
      <c r="PZ100" s="15"/>
      <c r="QA100" s="15"/>
      <c r="QB100" s="15"/>
      <c r="QC100" s="15"/>
      <c r="QD100" s="15"/>
      <c r="QE100" s="15"/>
      <c r="QF100" s="15"/>
      <c r="QG100" s="15"/>
      <c r="QH100" s="15"/>
      <c r="QI100" s="15"/>
      <c r="QJ100" s="15"/>
      <c r="QK100" s="15"/>
      <c r="QL100" s="15"/>
      <c r="QM100" s="15"/>
      <c r="QN100" s="15"/>
      <c r="QO100" s="15"/>
      <c r="QP100" s="15"/>
      <c r="QQ100" s="15"/>
      <c r="QR100" s="15"/>
      <c r="QS100" s="15"/>
      <c r="QT100" s="15"/>
      <c r="QU100" s="15"/>
      <c r="QV100" s="15"/>
      <c r="QW100" s="15"/>
      <c r="QX100" s="15"/>
      <c r="QY100" s="15"/>
      <c r="QZ100" s="15"/>
      <c r="RA100" s="15"/>
      <c r="RB100" s="15"/>
      <c r="RC100" s="15"/>
      <c r="RD100" s="15"/>
      <c r="RE100" s="15"/>
      <c r="RF100" s="15"/>
      <c r="RG100" s="15"/>
      <c r="RH100" s="15"/>
      <c r="RI100" s="15"/>
      <c r="RJ100" s="15"/>
      <c r="RK100" s="15"/>
      <c r="RL100" s="15"/>
      <c r="RM100" s="15"/>
      <c r="RN100" s="15"/>
      <c r="RO100" s="15"/>
      <c r="RP100" s="15"/>
      <c r="RQ100" s="15"/>
      <c r="RR100" s="15"/>
      <c r="RS100" s="15"/>
      <c r="RT100" s="15"/>
      <c r="RU100" s="15"/>
      <c r="RV100" s="15"/>
      <c r="RW100" s="15"/>
      <c r="RX100" s="15"/>
      <c r="RY100" s="15"/>
      <c r="RZ100" s="15"/>
      <c r="SA100" s="15"/>
      <c r="SB100" s="15"/>
      <c r="SC100" s="15"/>
      <c r="SD100" s="15"/>
      <c r="SE100" s="15"/>
      <c r="SF100" s="15"/>
      <c r="SG100" s="15"/>
      <c r="SH100" s="15"/>
      <c r="SI100" s="15"/>
      <c r="SJ100" s="15"/>
      <c r="SK100" s="15"/>
      <c r="SL100" s="15"/>
      <c r="SM100" s="15"/>
      <c r="SN100" s="15"/>
      <c r="SO100" s="15"/>
      <c r="SP100" s="15"/>
      <c r="SQ100" s="15"/>
      <c r="SR100" s="15"/>
      <c r="SS100" s="15"/>
      <c r="ST100" s="15"/>
      <c r="SU100" s="15"/>
      <c r="SV100" s="15"/>
      <c r="SW100" s="15"/>
      <c r="SX100" s="15"/>
      <c r="SY100" s="15"/>
      <c r="SZ100" s="15"/>
      <c r="TA100" s="15"/>
      <c r="TB100" s="15"/>
      <c r="TC100" s="15"/>
      <c r="TD100" s="15"/>
      <c r="TE100" s="15"/>
      <c r="TF100" s="15"/>
      <c r="TG100" s="15"/>
      <c r="TH100" s="15"/>
      <c r="TI100" s="15"/>
      <c r="TJ100" s="15"/>
      <c r="TK100" s="15"/>
      <c r="TL100" s="15"/>
      <c r="TM100" s="15"/>
      <c r="TN100" s="15"/>
      <c r="TO100" s="15"/>
      <c r="TP100" s="15"/>
      <c r="TQ100" s="15"/>
      <c r="TR100" s="15"/>
      <c r="TS100" s="15"/>
      <c r="TT100" s="15"/>
      <c r="TU100" s="15"/>
      <c r="TV100" s="15"/>
      <c r="TW100" s="15"/>
      <c r="TX100" s="15"/>
      <c r="TY100" s="15"/>
      <c r="TZ100" s="15"/>
      <c r="UA100" s="15"/>
      <c r="UB100" s="15"/>
      <c r="UC100" s="15"/>
      <c r="UD100" s="15"/>
      <c r="UE100" s="15"/>
      <c r="UF100" s="15"/>
      <c r="UG100" s="15"/>
      <c r="UH100" s="15"/>
      <c r="UI100" s="15"/>
      <c r="UJ100" s="15"/>
      <c r="UK100" s="15"/>
      <c r="UL100" s="15"/>
      <c r="UM100" s="15"/>
      <c r="UN100" s="15"/>
      <c r="UO100" s="15"/>
      <c r="UP100" s="15"/>
      <c r="UQ100" s="15"/>
      <c r="UR100" s="15"/>
      <c r="US100" s="15"/>
      <c r="UT100" s="15"/>
      <c r="UU100" s="15"/>
      <c r="UV100" s="15"/>
      <c r="UW100" s="15"/>
      <c r="UX100" s="15"/>
      <c r="UY100" s="15"/>
      <c r="UZ100" s="15"/>
      <c r="VA100" s="15"/>
      <c r="VB100" s="15"/>
      <c r="VC100" s="15"/>
      <c r="VD100" s="15"/>
      <c r="VE100" s="15"/>
      <c r="VF100" s="15"/>
      <c r="VG100" s="15"/>
      <c r="VH100" s="15"/>
      <c r="VI100" s="15"/>
      <c r="VJ100" s="15"/>
      <c r="VK100" s="15"/>
      <c r="VL100" s="15"/>
      <c r="VM100" s="15"/>
      <c r="VN100" s="15"/>
      <c r="VO100" s="15"/>
      <c r="VP100" s="15"/>
      <c r="VQ100" s="15"/>
      <c r="VR100" s="15"/>
      <c r="VS100" s="15"/>
      <c r="VT100" s="15"/>
      <c r="VU100" s="15"/>
      <c r="VV100" s="15"/>
      <c r="VW100" s="15"/>
      <c r="VX100" s="15"/>
      <c r="VY100" s="15"/>
      <c r="VZ100" s="15"/>
      <c r="WA100" s="15"/>
      <c r="WB100" s="15"/>
      <c r="WC100" s="15"/>
      <c r="WD100" s="15"/>
      <c r="WE100" s="15"/>
      <c r="WF100" s="15"/>
      <c r="WG100" s="15"/>
      <c r="WH100" s="15"/>
      <c r="WI100" s="15"/>
      <c r="WJ100" s="15"/>
      <c r="WK100" s="15"/>
      <c r="WL100" s="15"/>
      <c r="WM100" s="15"/>
      <c r="WN100" s="15"/>
      <c r="WO100" s="15"/>
      <c r="WP100" s="15"/>
      <c r="WQ100" s="15"/>
      <c r="WR100" s="15"/>
      <c r="WS100" s="15"/>
      <c r="WT100" s="15"/>
      <c r="WU100" s="15"/>
      <c r="WV100" s="15"/>
      <c r="WW100" s="15"/>
      <c r="WX100" s="15"/>
      <c r="WY100" s="15"/>
      <c r="WZ100" s="15"/>
      <c r="XA100" s="15"/>
      <c r="XB100" s="15"/>
      <c r="XC100" s="15"/>
      <c r="XD100" s="15"/>
      <c r="XE100" s="15"/>
      <c r="XF100" s="15"/>
      <c r="XG100" s="15"/>
      <c r="XH100" s="15"/>
      <c r="XI100" s="15"/>
      <c r="XJ100" s="15"/>
      <c r="XK100" s="15"/>
      <c r="XL100" s="15"/>
      <c r="XM100" s="15"/>
      <c r="XN100" s="15"/>
      <c r="XO100" s="15"/>
      <c r="XP100" s="15"/>
      <c r="XQ100" s="15"/>
      <c r="XR100" s="15"/>
      <c r="XS100" s="15"/>
      <c r="XT100" s="15"/>
      <c r="XU100" s="15"/>
      <c r="XV100" s="15"/>
      <c r="XW100" s="15"/>
      <c r="XX100" s="15"/>
      <c r="XY100" s="15"/>
      <c r="XZ100" s="15"/>
      <c r="YA100" s="15"/>
      <c r="YB100" s="15"/>
      <c r="YC100" s="15"/>
      <c r="YD100" s="15"/>
      <c r="YE100" s="15"/>
      <c r="YF100" s="15"/>
      <c r="YG100" s="15"/>
      <c r="YH100" s="15"/>
      <c r="YI100" s="15"/>
      <c r="YJ100" s="15"/>
      <c r="YK100" s="15"/>
      <c r="YL100" s="15"/>
      <c r="YM100" s="15"/>
      <c r="YN100" s="15"/>
      <c r="YO100" s="15"/>
      <c r="YP100" s="15"/>
      <c r="YQ100" s="15"/>
      <c r="YR100" s="15"/>
      <c r="YS100" s="15"/>
      <c r="YT100" s="15"/>
      <c r="YU100" s="15"/>
      <c r="YV100" s="15"/>
      <c r="YW100" s="15"/>
      <c r="YX100" s="15"/>
      <c r="YY100" s="15"/>
      <c r="YZ100" s="15"/>
      <c r="ZA100" s="15"/>
      <c r="ZB100" s="15"/>
      <c r="ZC100" s="15"/>
      <c r="ZD100" s="15"/>
      <c r="ZE100" s="15"/>
      <c r="ZF100" s="15"/>
      <c r="ZG100" s="15"/>
      <c r="ZH100" s="15"/>
      <c r="ZI100" s="15"/>
      <c r="ZJ100" s="15"/>
      <c r="ZK100" s="15"/>
      <c r="ZL100" s="15"/>
      <c r="ZM100" s="15"/>
      <c r="ZN100" s="15"/>
      <c r="ZO100" s="15"/>
      <c r="ZP100" s="15"/>
      <c r="ZQ100" s="15"/>
      <c r="ZR100" s="15"/>
      <c r="ZS100" s="15"/>
      <c r="ZT100" s="15"/>
      <c r="ZU100" s="15"/>
      <c r="ZV100" s="15"/>
      <c r="ZW100" s="15"/>
      <c r="ZX100" s="15"/>
      <c r="ZY100" s="15"/>
      <c r="ZZ100" s="15"/>
      <c r="AAA100" s="15"/>
      <c r="AAB100" s="15"/>
      <c r="AAC100" s="15"/>
      <c r="AAD100" s="15"/>
      <c r="AAE100" s="15"/>
      <c r="AAF100" s="15"/>
      <c r="AAG100" s="15"/>
      <c r="AAH100" s="15"/>
      <c r="AAI100" s="15"/>
      <c r="AAJ100" s="15"/>
      <c r="AAK100" s="15"/>
      <c r="AAL100" s="15"/>
      <c r="AAM100" s="15"/>
      <c r="AAN100" s="15"/>
      <c r="AAO100" s="15"/>
      <c r="AAP100" s="15"/>
      <c r="AAQ100" s="15"/>
      <c r="AAR100" s="15"/>
      <c r="AAS100" s="15"/>
      <c r="AAT100" s="15"/>
      <c r="AAU100" s="15"/>
      <c r="AAV100" s="15"/>
      <c r="AAW100" s="15"/>
      <c r="AAX100" s="15"/>
      <c r="AAY100" s="15"/>
      <c r="AAZ100" s="15"/>
      <c r="ABA100" s="15"/>
      <c r="ABB100" s="15"/>
      <c r="ABC100" s="15"/>
      <c r="ABD100" s="15"/>
      <c r="ABE100" s="15"/>
      <c r="ABF100" s="15"/>
      <c r="ABG100" s="15"/>
      <c r="ABH100" s="15"/>
      <c r="ABI100" s="15"/>
      <c r="ABJ100" s="15"/>
      <c r="ABK100" s="15"/>
      <c r="ABL100" s="15"/>
      <c r="ABM100" s="15"/>
      <c r="ABN100" s="15"/>
      <c r="ABO100" s="15"/>
      <c r="ABP100" s="15"/>
      <c r="ABQ100" s="15"/>
      <c r="ABR100" s="15"/>
      <c r="ABS100" s="15"/>
      <c r="ABT100" s="15"/>
      <c r="ABU100" s="15"/>
      <c r="ABV100" s="15"/>
      <c r="ABW100" s="15"/>
      <c r="ABX100" s="15"/>
      <c r="ABY100" s="15"/>
      <c r="ABZ100" s="15"/>
      <c r="ACA100" s="15"/>
      <c r="ACB100" s="15"/>
      <c r="ACC100" s="15"/>
      <c r="ACD100" s="15"/>
      <c r="ACE100" s="15"/>
      <c r="ACF100" s="15"/>
      <c r="ACG100" s="15"/>
      <c r="ACH100" s="15"/>
      <c r="ACI100" s="15"/>
      <c r="ACJ100" s="15"/>
      <c r="ACK100" s="15"/>
      <c r="ACL100" s="15"/>
      <c r="ACM100" s="15"/>
      <c r="ACN100" s="15"/>
      <c r="ACO100" s="15"/>
      <c r="ACP100" s="15"/>
      <c r="ACQ100" s="15"/>
      <c r="ACR100" s="15"/>
      <c r="ACS100" s="15"/>
      <c r="ACT100" s="15"/>
      <c r="ACU100" s="15"/>
      <c r="ACV100" s="15"/>
      <c r="ACW100" s="15"/>
      <c r="ACX100" s="15"/>
      <c r="ACY100" s="15"/>
      <c r="ACZ100" s="15"/>
      <c r="ADA100" s="15"/>
      <c r="ADB100" s="15"/>
      <c r="ADC100" s="15"/>
      <c r="ADD100" s="15"/>
      <c r="ADE100" s="15"/>
      <c r="ADF100" s="15"/>
      <c r="ADG100" s="15"/>
      <c r="ADH100" s="15"/>
      <c r="ADI100" s="15"/>
      <c r="ADJ100" s="15"/>
      <c r="ADK100" s="15"/>
      <c r="ADL100" s="15"/>
      <c r="ADM100" s="15"/>
      <c r="ADN100" s="15"/>
      <c r="ADO100" s="15"/>
      <c r="ADP100" s="15"/>
      <c r="ADQ100" s="15"/>
      <c r="ADR100" s="15"/>
      <c r="ADS100" s="15"/>
      <c r="ADT100" s="15"/>
      <c r="ADU100" s="15"/>
      <c r="ADV100" s="15"/>
      <c r="ADW100" s="15"/>
      <c r="ADX100" s="15"/>
      <c r="ADY100" s="15"/>
      <c r="ADZ100" s="15"/>
      <c r="AEA100" s="15"/>
      <c r="AEB100" s="15"/>
      <c r="AEC100" s="15"/>
      <c r="AED100" s="15"/>
      <c r="AEE100" s="15"/>
      <c r="AEF100" s="15"/>
      <c r="AEG100" s="15"/>
      <c r="AEH100" s="15"/>
      <c r="AEI100" s="15"/>
      <c r="AEJ100" s="15"/>
      <c r="AEK100" s="15"/>
      <c r="AEL100" s="15"/>
      <c r="AEM100" s="15"/>
      <c r="AEN100" s="15"/>
      <c r="AEO100" s="15"/>
      <c r="AEP100" s="15"/>
      <c r="AEQ100" s="15"/>
      <c r="AER100" s="15"/>
      <c r="AES100" s="15"/>
      <c r="AET100" s="15"/>
      <c r="AEU100" s="15"/>
      <c r="AEV100" s="15"/>
      <c r="AEW100" s="15"/>
      <c r="AEX100" s="15"/>
      <c r="AEY100" s="15"/>
      <c r="AEZ100" s="15"/>
      <c r="AFA100" s="15"/>
      <c r="AFB100" s="15"/>
      <c r="AFC100" s="15"/>
      <c r="AFD100" s="15"/>
      <c r="AFE100" s="15"/>
      <c r="AFF100" s="15"/>
      <c r="AFG100" s="15"/>
      <c r="AFH100" s="15"/>
      <c r="AFI100" s="15"/>
      <c r="AFJ100" s="15"/>
      <c r="AFK100" s="15"/>
      <c r="AFL100" s="15"/>
      <c r="AFM100" s="15"/>
      <c r="AFN100" s="15"/>
      <c r="AFO100" s="15"/>
      <c r="AFP100" s="15"/>
      <c r="AFQ100" s="15"/>
      <c r="AFR100" s="15"/>
      <c r="AFS100" s="15"/>
      <c r="AFT100" s="15"/>
      <c r="AFU100" s="15"/>
      <c r="AFV100" s="15"/>
      <c r="AFW100" s="15"/>
      <c r="AFX100" s="15"/>
      <c r="AFY100" s="15"/>
      <c r="AFZ100" s="15"/>
      <c r="AGA100" s="15"/>
      <c r="AGB100" s="15"/>
      <c r="AGC100" s="15"/>
      <c r="AGD100" s="15"/>
      <c r="AGE100" s="15"/>
      <c r="AGF100" s="15"/>
      <c r="AGG100" s="15"/>
      <c r="AGH100" s="15"/>
      <c r="AGI100" s="15"/>
      <c r="AGJ100" s="15"/>
      <c r="AGK100" s="15"/>
      <c r="AGL100" s="15"/>
      <c r="AGM100" s="15"/>
      <c r="AGN100" s="15"/>
      <c r="AGO100" s="15"/>
      <c r="AGP100" s="15"/>
      <c r="AGQ100" s="15"/>
      <c r="AGR100" s="15"/>
      <c r="AGS100" s="15"/>
      <c r="AGT100" s="15"/>
      <c r="AGU100" s="15"/>
      <c r="AGV100" s="15"/>
      <c r="AGW100" s="15"/>
      <c r="AGX100" s="15"/>
      <c r="AGY100" s="15"/>
      <c r="AGZ100" s="15"/>
      <c r="AHA100" s="15"/>
      <c r="AHB100" s="15"/>
      <c r="AHC100" s="15"/>
      <c r="AHD100" s="15"/>
      <c r="AHE100" s="15"/>
      <c r="AHF100" s="15"/>
      <c r="AHG100" s="15"/>
      <c r="AHH100" s="15"/>
      <c r="AHI100" s="15"/>
      <c r="AHJ100" s="15"/>
      <c r="AHK100" s="15"/>
      <c r="AHL100" s="15"/>
      <c r="AHM100" s="15"/>
      <c r="AHN100" s="15"/>
      <c r="AHO100" s="15"/>
      <c r="AHP100" s="15"/>
      <c r="AHQ100" s="15"/>
      <c r="AHR100" s="15"/>
      <c r="AHS100" s="15"/>
      <c r="AHT100" s="15"/>
      <c r="AHU100" s="15"/>
      <c r="AHV100" s="15"/>
      <c r="AHW100" s="15"/>
      <c r="AHX100" s="15"/>
      <c r="AHY100" s="15"/>
      <c r="AHZ100" s="15"/>
      <c r="AIA100" s="15"/>
      <c r="AIB100" s="15"/>
      <c r="AIC100" s="15"/>
      <c r="AID100" s="15"/>
      <c r="AIE100" s="15"/>
      <c r="AIF100" s="15"/>
      <c r="AIG100" s="15"/>
      <c r="AIH100" s="15"/>
      <c r="AII100" s="15"/>
      <c r="AIJ100" s="15"/>
      <c r="AIK100" s="15"/>
      <c r="AIL100" s="15"/>
      <c r="AIM100" s="15"/>
      <c r="AIN100" s="15"/>
      <c r="AIO100" s="15"/>
      <c r="AIP100" s="15"/>
      <c r="AIQ100" s="15"/>
      <c r="AIR100" s="15"/>
      <c r="AIS100" s="15"/>
      <c r="AIT100" s="15"/>
      <c r="AIU100" s="15"/>
      <c r="AIV100" s="15"/>
      <c r="AIW100" s="15"/>
      <c r="AIX100" s="15"/>
      <c r="AIY100" s="15"/>
      <c r="AIZ100" s="15"/>
      <c r="AJA100" s="15"/>
      <c r="AJB100" s="15"/>
      <c r="AJC100" s="15"/>
      <c r="AJD100" s="15"/>
      <c r="AJE100" s="15"/>
      <c r="AJF100" s="15"/>
      <c r="AJG100" s="15"/>
      <c r="AJH100" s="15"/>
      <c r="AJI100" s="15"/>
      <c r="AJJ100" s="15"/>
      <c r="AJK100" s="15"/>
      <c r="AJL100" s="15"/>
      <c r="AJM100" s="15"/>
      <c r="AJN100" s="15"/>
      <c r="AJO100" s="15"/>
      <c r="AJP100" s="15"/>
      <c r="AJQ100" s="15"/>
      <c r="AJR100" s="15"/>
      <c r="AJS100" s="15"/>
      <c r="AJT100" s="15"/>
      <c r="AJU100" s="15"/>
      <c r="AJV100" s="15"/>
      <c r="AJW100" s="15"/>
      <c r="AJX100" s="15"/>
      <c r="AJY100" s="15"/>
      <c r="AJZ100" s="15"/>
      <c r="AKA100" s="15"/>
      <c r="AKB100" s="15"/>
      <c r="AKC100" s="15"/>
      <c r="AKD100" s="15"/>
      <c r="AKE100" s="15"/>
      <c r="AKF100" s="15"/>
      <c r="AKG100" s="15"/>
      <c r="AKH100" s="15"/>
      <c r="AKI100" s="15"/>
      <c r="AKJ100" s="15"/>
      <c r="AKK100" s="15"/>
      <c r="AKL100" s="15"/>
      <c r="AKM100" s="15"/>
      <c r="AKN100" s="15"/>
      <c r="AKO100" s="15"/>
      <c r="AKP100" s="15"/>
      <c r="AKQ100" s="15"/>
      <c r="AKR100" s="15"/>
      <c r="AKS100" s="15"/>
      <c r="AKT100" s="15"/>
      <c r="AKU100" s="15"/>
      <c r="AKV100" s="15"/>
      <c r="AKW100" s="15"/>
      <c r="AKX100" s="15"/>
      <c r="AKY100" s="15"/>
      <c r="AKZ100" s="15"/>
      <c r="ALA100" s="15"/>
      <c r="ALB100" s="15"/>
      <c r="ALC100" s="15"/>
      <c r="ALD100" s="15"/>
      <c r="ALE100" s="15"/>
      <c r="ALF100" s="15"/>
      <c r="ALG100" s="15"/>
      <c r="ALH100" s="15"/>
      <c r="ALI100" s="15"/>
      <c r="ALJ100" s="15"/>
      <c r="ALK100" s="15"/>
      <c r="ALL100" s="15"/>
      <c r="ALM100" s="15"/>
      <c r="ALN100" s="15"/>
      <c r="ALO100" s="15"/>
      <c r="ALP100" s="15"/>
      <c r="ALQ100" s="15"/>
      <c r="ALR100" s="15"/>
      <c r="ALS100" s="15"/>
      <c r="ALT100" s="15"/>
      <c r="ALU100" s="15"/>
      <c r="ALV100" s="15"/>
      <c r="ALW100" s="15"/>
      <c r="ALX100" s="15"/>
      <c r="ALY100" s="15"/>
      <c r="ALZ100" s="15"/>
      <c r="AMA100" s="15"/>
      <c r="AMB100" s="15"/>
      <c r="AMC100" s="15"/>
    </row>
    <row r="101" spans="1:1017" s="17" customFormat="1" ht="15.75">
      <c r="A101" s="2"/>
      <c r="B101" s="1"/>
      <c r="C101" s="1"/>
      <c r="D101" s="70" t="str">
        <f>"Total UE "&amp;B98</f>
        <v>Total UE 4-SHEJS/Langues</v>
      </c>
      <c r="E101" s="71">
        <f>SUM(E98:E99)</f>
        <v>0</v>
      </c>
      <c r="F101" s="71">
        <f>SUM(F98:F99)</f>
        <v>60</v>
      </c>
      <c r="G101" s="71">
        <f>SUM(G98:G99)</f>
        <v>0</v>
      </c>
      <c r="H101" s="71"/>
      <c r="I101" s="71"/>
      <c r="J101" s="71">
        <f>SUM(J98:J100)</f>
        <v>90</v>
      </c>
      <c r="K101" s="68">
        <f>SUM(K98:K100)</f>
        <v>6.5</v>
      </c>
      <c r="L101" s="71"/>
      <c r="M101"/>
      <c r="N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  <c r="IW101" s="15"/>
      <c r="IX101" s="15"/>
      <c r="IY101" s="15"/>
      <c r="IZ101" s="15"/>
      <c r="JA101" s="15"/>
      <c r="JB101" s="15"/>
      <c r="JC101" s="15"/>
      <c r="JD101" s="15"/>
      <c r="JE101" s="15"/>
      <c r="JF101" s="15"/>
      <c r="JG101" s="15"/>
      <c r="JH101" s="15"/>
      <c r="JI101" s="15"/>
      <c r="JJ101" s="15"/>
      <c r="JK101" s="15"/>
      <c r="JL101" s="15"/>
      <c r="JM101" s="15"/>
      <c r="JN101" s="15"/>
      <c r="JO101" s="15"/>
      <c r="JP101" s="15"/>
      <c r="JQ101" s="15"/>
      <c r="JR101" s="15"/>
      <c r="JS101" s="15"/>
      <c r="JT101" s="15"/>
      <c r="JU101" s="15"/>
      <c r="JV101" s="15"/>
      <c r="JW101" s="15"/>
      <c r="JX101" s="15"/>
      <c r="JY101" s="15"/>
      <c r="JZ101" s="15"/>
      <c r="KA101" s="15"/>
      <c r="KB101" s="15"/>
      <c r="KC101" s="15"/>
      <c r="KD101" s="15"/>
      <c r="KE101" s="15"/>
      <c r="KF101" s="15"/>
      <c r="KG101" s="15"/>
      <c r="KH101" s="15"/>
      <c r="KI101" s="15"/>
      <c r="KJ101" s="15"/>
      <c r="KK101" s="15"/>
      <c r="KL101" s="15"/>
      <c r="KM101" s="15"/>
      <c r="KN101" s="15"/>
      <c r="KO101" s="15"/>
      <c r="KP101" s="15"/>
      <c r="KQ101" s="15"/>
      <c r="KR101" s="15"/>
      <c r="KS101" s="15"/>
      <c r="KT101" s="15"/>
      <c r="KU101" s="15"/>
      <c r="KV101" s="15"/>
      <c r="KW101" s="15"/>
      <c r="KX101" s="15"/>
      <c r="KY101" s="15"/>
      <c r="KZ101" s="15"/>
      <c r="LA101" s="15"/>
      <c r="LB101" s="15"/>
      <c r="LC101" s="15"/>
      <c r="LD101" s="15"/>
      <c r="LE101" s="15"/>
      <c r="LF101" s="15"/>
      <c r="LG101" s="15"/>
      <c r="LH101" s="15"/>
      <c r="LI101" s="15"/>
      <c r="LJ101" s="15"/>
      <c r="LK101" s="15"/>
      <c r="LL101" s="15"/>
      <c r="LM101" s="15"/>
      <c r="LN101" s="15"/>
      <c r="LO101" s="15"/>
      <c r="LP101" s="15"/>
      <c r="LQ101" s="15"/>
      <c r="LR101" s="15"/>
      <c r="LS101" s="15"/>
      <c r="LT101" s="15"/>
      <c r="LU101" s="15"/>
      <c r="LV101" s="15"/>
      <c r="LW101" s="15"/>
      <c r="LX101" s="15"/>
      <c r="LY101" s="15"/>
      <c r="LZ101" s="15"/>
      <c r="MA101" s="15"/>
      <c r="MB101" s="15"/>
      <c r="MC101" s="15"/>
      <c r="MD101" s="15"/>
      <c r="ME101" s="15"/>
      <c r="MF101" s="15"/>
      <c r="MG101" s="15"/>
      <c r="MH101" s="15"/>
      <c r="MI101" s="15"/>
      <c r="MJ101" s="15"/>
      <c r="MK101" s="15"/>
      <c r="ML101" s="15"/>
      <c r="MM101" s="15"/>
      <c r="MN101" s="15"/>
      <c r="MO101" s="15"/>
      <c r="MP101" s="15"/>
      <c r="MQ101" s="15"/>
      <c r="MR101" s="15"/>
      <c r="MS101" s="15"/>
      <c r="MT101" s="15"/>
      <c r="MU101" s="15"/>
      <c r="MV101" s="15"/>
      <c r="MW101" s="15"/>
      <c r="MX101" s="15"/>
      <c r="MY101" s="15"/>
      <c r="MZ101" s="15"/>
      <c r="NA101" s="15"/>
      <c r="NB101" s="15"/>
      <c r="NC101" s="15"/>
      <c r="ND101" s="15"/>
      <c r="NE101" s="15"/>
      <c r="NF101" s="15"/>
      <c r="NG101" s="15"/>
      <c r="NH101" s="15"/>
      <c r="NI101" s="15"/>
      <c r="NJ101" s="15"/>
      <c r="NK101" s="15"/>
      <c r="NL101" s="15"/>
      <c r="NM101" s="15"/>
      <c r="NN101" s="15"/>
      <c r="NO101" s="15"/>
      <c r="NP101" s="15"/>
      <c r="NQ101" s="15"/>
      <c r="NR101" s="15"/>
      <c r="NS101" s="15"/>
      <c r="NT101" s="15"/>
      <c r="NU101" s="15"/>
      <c r="NV101" s="15"/>
      <c r="NW101" s="15"/>
      <c r="NX101" s="15"/>
      <c r="NY101" s="15"/>
      <c r="NZ101" s="15"/>
      <c r="OA101" s="15"/>
      <c r="OB101" s="15"/>
      <c r="OC101" s="15"/>
      <c r="OD101" s="15"/>
      <c r="OE101" s="15"/>
      <c r="OF101" s="15"/>
      <c r="OG101" s="15"/>
      <c r="OH101" s="15"/>
      <c r="OI101" s="15"/>
      <c r="OJ101" s="15"/>
      <c r="OK101" s="15"/>
      <c r="OL101" s="15"/>
      <c r="OM101" s="15"/>
      <c r="ON101" s="15"/>
      <c r="OO101" s="15"/>
      <c r="OP101" s="15"/>
      <c r="OQ101" s="15"/>
      <c r="OR101" s="15"/>
      <c r="OS101" s="15"/>
      <c r="OT101" s="15"/>
      <c r="OU101" s="15"/>
      <c r="OV101" s="15"/>
      <c r="OW101" s="15"/>
      <c r="OX101" s="15"/>
      <c r="OY101" s="15"/>
      <c r="OZ101" s="15"/>
      <c r="PA101" s="15"/>
      <c r="PB101" s="15"/>
      <c r="PC101" s="15"/>
      <c r="PD101" s="15"/>
      <c r="PE101" s="15"/>
      <c r="PF101" s="15"/>
      <c r="PG101" s="15"/>
      <c r="PH101" s="15"/>
      <c r="PI101" s="15"/>
      <c r="PJ101" s="15"/>
      <c r="PK101" s="15"/>
      <c r="PL101" s="15"/>
      <c r="PM101" s="15"/>
      <c r="PN101" s="15"/>
      <c r="PO101" s="15"/>
      <c r="PP101" s="15"/>
      <c r="PQ101" s="15"/>
      <c r="PR101" s="15"/>
      <c r="PS101" s="15"/>
      <c r="PT101" s="15"/>
      <c r="PU101" s="15"/>
      <c r="PV101" s="15"/>
      <c r="PW101" s="15"/>
      <c r="PX101" s="15"/>
      <c r="PY101" s="15"/>
      <c r="PZ101" s="15"/>
      <c r="QA101" s="15"/>
      <c r="QB101" s="15"/>
      <c r="QC101" s="15"/>
      <c r="QD101" s="15"/>
      <c r="QE101" s="15"/>
      <c r="QF101" s="15"/>
      <c r="QG101" s="15"/>
      <c r="QH101" s="15"/>
      <c r="QI101" s="15"/>
      <c r="QJ101" s="15"/>
      <c r="QK101" s="15"/>
      <c r="QL101" s="15"/>
      <c r="QM101" s="15"/>
      <c r="QN101" s="15"/>
      <c r="QO101" s="15"/>
      <c r="QP101" s="15"/>
      <c r="QQ101" s="15"/>
      <c r="QR101" s="15"/>
      <c r="QS101" s="15"/>
      <c r="QT101" s="15"/>
      <c r="QU101" s="15"/>
      <c r="QV101" s="15"/>
      <c r="QW101" s="15"/>
      <c r="QX101" s="15"/>
      <c r="QY101" s="15"/>
      <c r="QZ101" s="15"/>
      <c r="RA101" s="15"/>
      <c r="RB101" s="15"/>
      <c r="RC101" s="15"/>
      <c r="RD101" s="15"/>
      <c r="RE101" s="15"/>
      <c r="RF101" s="15"/>
      <c r="RG101" s="15"/>
      <c r="RH101" s="15"/>
      <c r="RI101" s="15"/>
      <c r="RJ101" s="15"/>
      <c r="RK101" s="15"/>
      <c r="RL101" s="15"/>
      <c r="RM101" s="15"/>
      <c r="RN101" s="15"/>
      <c r="RO101" s="15"/>
      <c r="RP101" s="15"/>
      <c r="RQ101" s="15"/>
      <c r="RR101" s="15"/>
      <c r="RS101" s="15"/>
      <c r="RT101" s="15"/>
      <c r="RU101" s="15"/>
      <c r="RV101" s="15"/>
      <c r="RW101" s="15"/>
      <c r="RX101" s="15"/>
      <c r="RY101" s="15"/>
      <c r="RZ101" s="15"/>
      <c r="SA101" s="15"/>
      <c r="SB101" s="15"/>
      <c r="SC101" s="15"/>
      <c r="SD101" s="15"/>
      <c r="SE101" s="15"/>
      <c r="SF101" s="15"/>
      <c r="SG101" s="15"/>
      <c r="SH101" s="15"/>
      <c r="SI101" s="15"/>
      <c r="SJ101" s="15"/>
      <c r="SK101" s="15"/>
      <c r="SL101" s="15"/>
      <c r="SM101" s="15"/>
      <c r="SN101" s="15"/>
      <c r="SO101" s="15"/>
      <c r="SP101" s="15"/>
      <c r="SQ101" s="15"/>
      <c r="SR101" s="15"/>
      <c r="SS101" s="15"/>
      <c r="ST101" s="15"/>
      <c r="SU101" s="15"/>
      <c r="SV101" s="15"/>
      <c r="SW101" s="15"/>
      <c r="SX101" s="15"/>
      <c r="SY101" s="15"/>
      <c r="SZ101" s="15"/>
      <c r="TA101" s="15"/>
      <c r="TB101" s="15"/>
      <c r="TC101" s="15"/>
      <c r="TD101" s="15"/>
      <c r="TE101" s="15"/>
      <c r="TF101" s="15"/>
      <c r="TG101" s="15"/>
      <c r="TH101" s="15"/>
      <c r="TI101" s="15"/>
      <c r="TJ101" s="15"/>
      <c r="TK101" s="15"/>
      <c r="TL101" s="15"/>
      <c r="TM101" s="15"/>
      <c r="TN101" s="15"/>
      <c r="TO101" s="15"/>
      <c r="TP101" s="15"/>
      <c r="TQ101" s="15"/>
      <c r="TR101" s="15"/>
      <c r="TS101" s="15"/>
      <c r="TT101" s="15"/>
      <c r="TU101" s="15"/>
      <c r="TV101" s="15"/>
      <c r="TW101" s="15"/>
      <c r="TX101" s="15"/>
      <c r="TY101" s="15"/>
      <c r="TZ101" s="15"/>
      <c r="UA101" s="15"/>
      <c r="UB101" s="15"/>
      <c r="UC101" s="15"/>
      <c r="UD101" s="15"/>
      <c r="UE101" s="15"/>
      <c r="UF101" s="15"/>
      <c r="UG101" s="15"/>
      <c r="UH101" s="15"/>
      <c r="UI101" s="15"/>
      <c r="UJ101" s="15"/>
      <c r="UK101" s="15"/>
      <c r="UL101" s="15"/>
      <c r="UM101" s="15"/>
      <c r="UN101" s="15"/>
      <c r="UO101" s="15"/>
      <c r="UP101" s="15"/>
      <c r="UQ101" s="15"/>
      <c r="UR101" s="15"/>
      <c r="US101" s="15"/>
      <c r="UT101" s="15"/>
      <c r="UU101" s="15"/>
      <c r="UV101" s="15"/>
      <c r="UW101" s="15"/>
      <c r="UX101" s="15"/>
      <c r="UY101" s="15"/>
      <c r="UZ101" s="15"/>
      <c r="VA101" s="15"/>
      <c r="VB101" s="15"/>
      <c r="VC101" s="15"/>
      <c r="VD101" s="15"/>
      <c r="VE101" s="15"/>
      <c r="VF101" s="15"/>
      <c r="VG101" s="15"/>
      <c r="VH101" s="15"/>
      <c r="VI101" s="15"/>
      <c r="VJ101" s="15"/>
      <c r="VK101" s="15"/>
      <c r="VL101" s="15"/>
      <c r="VM101" s="15"/>
      <c r="VN101" s="15"/>
      <c r="VO101" s="15"/>
      <c r="VP101" s="15"/>
      <c r="VQ101" s="15"/>
      <c r="VR101" s="15"/>
      <c r="VS101" s="15"/>
      <c r="VT101" s="15"/>
      <c r="VU101" s="15"/>
      <c r="VV101" s="15"/>
      <c r="VW101" s="15"/>
      <c r="VX101" s="15"/>
      <c r="VY101" s="15"/>
      <c r="VZ101" s="15"/>
      <c r="WA101" s="15"/>
      <c r="WB101" s="15"/>
      <c r="WC101" s="15"/>
      <c r="WD101" s="15"/>
      <c r="WE101" s="15"/>
      <c r="WF101" s="15"/>
      <c r="WG101" s="15"/>
      <c r="WH101" s="15"/>
      <c r="WI101" s="15"/>
      <c r="WJ101" s="15"/>
      <c r="WK101" s="15"/>
      <c r="WL101" s="15"/>
      <c r="WM101" s="15"/>
      <c r="WN101" s="15"/>
      <c r="WO101" s="15"/>
      <c r="WP101" s="15"/>
      <c r="WQ101" s="15"/>
      <c r="WR101" s="15"/>
      <c r="WS101" s="15"/>
      <c r="WT101" s="15"/>
      <c r="WU101" s="15"/>
      <c r="WV101" s="15"/>
      <c r="WW101" s="15"/>
      <c r="WX101" s="15"/>
      <c r="WY101" s="15"/>
      <c r="WZ101" s="15"/>
      <c r="XA101" s="15"/>
      <c r="XB101" s="15"/>
      <c r="XC101" s="15"/>
      <c r="XD101" s="15"/>
      <c r="XE101" s="15"/>
      <c r="XF101" s="15"/>
      <c r="XG101" s="15"/>
      <c r="XH101" s="15"/>
      <c r="XI101" s="15"/>
      <c r="XJ101" s="15"/>
      <c r="XK101" s="15"/>
      <c r="XL101" s="15"/>
      <c r="XM101" s="15"/>
      <c r="XN101" s="15"/>
      <c r="XO101" s="15"/>
      <c r="XP101" s="15"/>
      <c r="XQ101" s="15"/>
      <c r="XR101" s="15"/>
      <c r="XS101" s="15"/>
      <c r="XT101" s="15"/>
      <c r="XU101" s="15"/>
      <c r="XV101" s="15"/>
      <c r="XW101" s="15"/>
      <c r="XX101" s="15"/>
      <c r="XY101" s="15"/>
      <c r="XZ101" s="15"/>
      <c r="YA101" s="15"/>
      <c r="YB101" s="15"/>
      <c r="YC101" s="15"/>
      <c r="YD101" s="15"/>
      <c r="YE101" s="15"/>
      <c r="YF101" s="15"/>
      <c r="YG101" s="15"/>
      <c r="YH101" s="15"/>
      <c r="YI101" s="15"/>
      <c r="YJ101" s="15"/>
      <c r="YK101" s="15"/>
      <c r="YL101" s="15"/>
      <c r="YM101" s="15"/>
      <c r="YN101" s="15"/>
      <c r="YO101" s="15"/>
      <c r="YP101" s="15"/>
      <c r="YQ101" s="15"/>
      <c r="YR101" s="15"/>
      <c r="YS101" s="15"/>
      <c r="YT101" s="15"/>
      <c r="YU101" s="15"/>
      <c r="YV101" s="15"/>
      <c r="YW101" s="15"/>
      <c r="YX101" s="15"/>
      <c r="YY101" s="15"/>
      <c r="YZ101" s="15"/>
      <c r="ZA101" s="15"/>
      <c r="ZB101" s="15"/>
      <c r="ZC101" s="15"/>
      <c r="ZD101" s="15"/>
      <c r="ZE101" s="15"/>
      <c r="ZF101" s="15"/>
      <c r="ZG101" s="15"/>
      <c r="ZH101" s="15"/>
      <c r="ZI101" s="15"/>
      <c r="ZJ101" s="15"/>
      <c r="ZK101" s="15"/>
      <c r="ZL101" s="15"/>
      <c r="ZM101" s="15"/>
      <c r="ZN101" s="15"/>
      <c r="ZO101" s="15"/>
      <c r="ZP101" s="15"/>
      <c r="ZQ101" s="15"/>
      <c r="ZR101" s="15"/>
      <c r="ZS101" s="15"/>
      <c r="ZT101" s="15"/>
      <c r="ZU101" s="15"/>
      <c r="ZV101" s="15"/>
      <c r="ZW101" s="15"/>
      <c r="ZX101" s="15"/>
      <c r="ZY101" s="15"/>
      <c r="ZZ101" s="15"/>
      <c r="AAA101" s="15"/>
      <c r="AAB101" s="15"/>
      <c r="AAC101" s="15"/>
      <c r="AAD101" s="15"/>
      <c r="AAE101" s="15"/>
      <c r="AAF101" s="15"/>
      <c r="AAG101" s="15"/>
      <c r="AAH101" s="15"/>
      <c r="AAI101" s="15"/>
      <c r="AAJ101" s="15"/>
      <c r="AAK101" s="15"/>
      <c r="AAL101" s="15"/>
      <c r="AAM101" s="15"/>
      <c r="AAN101" s="15"/>
      <c r="AAO101" s="15"/>
      <c r="AAP101" s="15"/>
      <c r="AAQ101" s="15"/>
      <c r="AAR101" s="15"/>
      <c r="AAS101" s="15"/>
      <c r="AAT101" s="15"/>
      <c r="AAU101" s="15"/>
      <c r="AAV101" s="15"/>
      <c r="AAW101" s="15"/>
      <c r="AAX101" s="15"/>
      <c r="AAY101" s="15"/>
      <c r="AAZ101" s="15"/>
      <c r="ABA101" s="15"/>
      <c r="ABB101" s="15"/>
      <c r="ABC101" s="15"/>
      <c r="ABD101" s="15"/>
      <c r="ABE101" s="15"/>
      <c r="ABF101" s="15"/>
      <c r="ABG101" s="15"/>
      <c r="ABH101" s="15"/>
      <c r="ABI101" s="15"/>
      <c r="ABJ101" s="15"/>
      <c r="ABK101" s="15"/>
      <c r="ABL101" s="15"/>
      <c r="ABM101" s="15"/>
      <c r="ABN101" s="15"/>
      <c r="ABO101" s="15"/>
      <c r="ABP101" s="15"/>
      <c r="ABQ101" s="15"/>
      <c r="ABR101" s="15"/>
      <c r="ABS101" s="15"/>
      <c r="ABT101" s="15"/>
      <c r="ABU101" s="15"/>
      <c r="ABV101" s="15"/>
      <c r="ABW101" s="15"/>
      <c r="ABX101" s="15"/>
      <c r="ABY101" s="15"/>
      <c r="ABZ101" s="15"/>
      <c r="ACA101" s="15"/>
      <c r="ACB101" s="15"/>
      <c r="ACC101" s="15"/>
      <c r="ACD101" s="15"/>
      <c r="ACE101" s="15"/>
      <c r="ACF101" s="15"/>
      <c r="ACG101" s="15"/>
      <c r="ACH101" s="15"/>
      <c r="ACI101" s="15"/>
      <c r="ACJ101" s="15"/>
      <c r="ACK101" s="15"/>
      <c r="ACL101" s="15"/>
      <c r="ACM101" s="15"/>
      <c r="ACN101" s="15"/>
      <c r="ACO101" s="15"/>
      <c r="ACP101" s="15"/>
      <c r="ACQ101" s="15"/>
      <c r="ACR101" s="15"/>
      <c r="ACS101" s="15"/>
      <c r="ACT101" s="15"/>
      <c r="ACU101" s="15"/>
      <c r="ACV101" s="15"/>
      <c r="ACW101" s="15"/>
      <c r="ACX101" s="15"/>
      <c r="ACY101" s="15"/>
      <c r="ACZ101" s="15"/>
      <c r="ADA101" s="15"/>
      <c r="ADB101" s="15"/>
      <c r="ADC101" s="15"/>
      <c r="ADD101" s="15"/>
      <c r="ADE101" s="15"/>
      <c r="ADF101" s="15"/>
      <c r="ADG101" s="15"/>
      <c r="ADH101" s="15"/>
      <c r="ADI101" s="15"/>
      <c r="ADJ101" s="15"/>
      <c r="ADK101" s="15"/>
      <c r="ADL101" s="15"/>
      <c r="ADM101" s="15"/>
      <c r="ADN101" s="15"/>
      <c r="ADO101" s="15"/>
      <c r="ADP101" s="15"/>
      <c r="ADQ101" s="15"/>
      <c r="ADR101" s="15"/>
      <c r="ADS101" s="15"/>
      <c r="ADT101" s="15"/>
      <c r="ADU101" s="15"/>
      <c r="ADV101" s="15"/>
      <c r="ADW101" s="15"/>
      <c r="ADX101" s="15"/>
      <c r="ADY101" s="15"/>
      <c r="ADZ101" s="15"/>
      <c r="AEA101" s="15"/>
      <c r="AEB101" s="15"/>
      <c r="AEC101" s="15"/>
      <c r="AED101" s="15"/>
      <c r="AEE101" s="15"/>
      <c r="AEF101" s="15"/>
      <c r="AEG101" s="15"/>
      <c r="AEH101" s="15"/>
      <c r="AEI101" s="15"/>
      <c r="AEJ101" s="15"/>
      <c r="AEK101" s="15"/>
      <c r="AEL101" s="15"/>
      <c r="AEM101" s="15"/>
      <c r="AEN101" s="15"/>
      <c r="AEO101" s="15"/>
      <c r="AEP101" s="15"/>
      <c r="AEQ101" s="15"/>
      <c r="AER101" s="15"/>
      <c r="AES101" s="15"/>
      <c r="AET101" s="15"/>
      <c r="AEU101" s="15"/>
      <c r="AEV101" s="15"/>
      <c r="AEW101" s="15"/>
      <c r="AEX101" s="15"/>
      <c r="AEY101" s="15"/>
      <c r="AEZ101" s="15"/>
      <c r="AFA101" s="15"/>
      <c r="AFB101" s="15"/>
      <c r="AFC101" s="15"/>
      <c r="AFD101" s="15"/>
      <c r="AFE101" s="15"/>
      <c r="AFF101" s="15"/>
      <c r="AFG101" s="15"/>
      <c r="AFH101" s="15"/>
      <c r="AFI101" s="15"/>
      <c r="AFJ101" s="15"/>
      <c r="AFK101" s="15"/>
      <c r="AFL101" s="15"/>
      <c r="AFM101" s="15"/>
      <c r="AFN101" s="15"/>
      <c r="AFO101" s="15"/>
      <c r="AFP101" s="15"/>
      <c r="AFQ101" s="15"/>
      <c r="AFR101" s="15"/>
      <c r="AFS101" s="15"/>
      <c r="AFT101" s="15"/>
      <c r="AFU101" s="15"/>
      <c r="AFV101" s="15"/>
      <c r="AFW101" s="15"/>
      <c r="AFX101" s="15"/>
      <c r="AFY101" s="15"/>
      <c r="AFZ101" s="15"/>
      <c r="AGA101" s="15"/>
      <c r="AGB101" s="15"/>
      <c r="AGC101" s="15"/>
      <c r="AGD101" s="15"/>
      <c r="AGE101" s="15"/>
      <c r="AGF101" s="15"/>
      <c r="AGG101" s="15"/>
      <c r="AGH101" s="15"/>
      <c r="AGI101" s="15"/>
      <c r="AGJ101" s="15"/>
      <c r="AGK101" s="15"/>
      <c r="AGL101" s="15"/>
      <c r="AGM101" s="15"/>
      <c r="AGN101" s="15"/>
      <c r="AGO101" s="15"/>
      <c r="AGP101" s="15"/>
      <c r="AGQ101" s="15"/>
      <c r="AGR101" s="15"/>
      <c r="AGS101" s="15"/>
      <c r="AGT101" s="15"/>
      <c r="AGU101" s="15"/>
      <c r="AGV101" s="15"/>
      <c r="AGW101" s="15"/>
      <c r="AGX101" s="15"/>
      <c r="AGY101" s="15"/>
      <c r="AGZ101" s="15"/>
      <c r="AHA101" s="15"/>
      <c r="AHB101" s="15"/>
      <c r="AHC101" s="15"/>
      <c r="AHD101" s="15"/>
      <c r="AHE101" s="15"/>
      <c r="AHF101" s="15"/>
      <c r="AHG101" s="15"/>
      <c r="AHH101" s="15"/>
      <c r="AHI101" s="15"/>
      <c r="AHJ101" s="15"/>
      <c r="AHK101" s="15"/>
      <c r="AHL101" s="15"/>
      <c r="AHM101" s="15"/>
      <c r="AHN101" s="15"/>
      <c r="AHO101" s="15"/>
      <c r="AHP101" s="15"/>
      <c r="AHQ101" s="15"/>
      <c r="AHR101" s="15"/>
      <c r="AHS101" s="15"/>
      <c r="AHT101" s="15"/>
      <c r="AHU101" s="15"/>
      <c r="AHV101" s="15"/>
      <c r="AHW101" s="15"/>
      <c r="AHX101" s="15"/>
      <c r="AHY101" s="15"/>
      <c r="AHZ101" s="15"/>
      <c r="AIA101" s="15"/>
      <c r="AIB101" s="15"/>
      <c r="AIC101" s="15"/>
      <c r="AID101" s="15"/>
      <c r="AIE101" s="15"/>
      <c r="AIF101" s="15"/>
      <c r="AIG101" s="15"/>
      <c r="AIH101" s="15"/>
      <c r="AII101" s="15"/>
      <c r="AIJ101" s="15"/>
      <c r="AIK101" s="15"/>
      <c r="AIL101" s="15"/>
      <c r="AIM101" s="15"/>
      <c r="AIN101" s="15"/>
      <c r="AIO101" s="15"/>
      <c r="AIP101" s="15"/>
      <c r="AIQ101" s="15"/>
      <c r="AIR101" s="15"/>
      <c r="AIS101" s="15"/>
      <c r="AIT101" s="15"/>
      <c r="AIU101" s="15"/>
      <c r="AIV101" s="15"/>
      <c r="AIW101" s="15"/>
      <c r="AIX101" s="15"/>
      <c r="AIY101" s="15"/>
      <c r="AIZ101" s="15"/>
      <c r="AJA101" s="15"/>
      <c r="AJB101" s="15"/>
      <c r="AJC101" s="15"/>
      <c r="AJD101" s="15"/>
      <c r="AJE101" s="15"/>
      <c r="AJF101" s="15"/>
      <c r="AJG101" s="15"/>
      <c r="AJH101" s="15"/>
      <c r="AJI101" s="15"/>
      <c r="AJJ101" s="15"/>
      <c r="AJK101" s="15"/>
      <c r="AJL101" s="15"/>
      <c r="AJM101" s="15"/>
      <c r="AJN101" s="15"/>
      <c r="AJO101" s="15"/>
      <c r="AJP101" s="15"/>
      <c r="AJQ101" s="15"/>
      <c r="AJR101" s="15"/>
      <c r="AJS101" s="15"/>
      <c r="AJT101" s="15"/>
      <c r="AJU101" s="15"/>
      <c r="AJV101" s="15"/>
      <c r="AJW101" s="15"/>
      <c r="AJX101" s="15"/>
      <c r="AJY101" s="15"/>
      <c r="AJZ101" s="15"/>
      <c r="AKA101" s="15"/>
      <c r="AKB101" s="15"/>
      <c r="AKC101" s="15"/>
      <c r="AKD101" s="15"/>
      <c r="AKE101" s="15"/>
      <c r="AKF101" s="15"/>
      <c r="AKG101" s="15"/>
      <c r="AKH101" s="15"/>
      <c r="AKI101" s="15"/>
      <c r="AKJ101" s="15"/>
      <c r="AKK101" s="15"/>
      <c r="AKL101" s="15"/>
      <c r="AKM101" s="15"/>
      <c r="AKN101" s="15"/>
      <c r="AKO101" s="15"/>
      <c r="AKP101" s="15"/>
      <c r="AKQ101" s="15"/>
      <c r="AKR101" s="15"/>
      <c r="AKS101" s="15"/>
      <c r="AKT101" s="15"/>
      <c r="AKU101" s="15"/>
      <c r="AKV101" s="15"/>
      <c r="AKW101" s="15"/>
      <c r="AKX101" s="15"/>
      <c r="AKY101" s="15"/>
      <c r="AKZ101" s="15"/>
      <c r="ALA101" s="15"/>
      <c r="ALB101" s="15"/>
      <c r="ALC101" s="15"/>
      <c r="ALD101" s="15"/>
      <c r="ALE101" s="15"/>
      <c r="ALF101" s="15"/>
      <c r="ALG101" s="15"/>
      <c r="ALH101" s="15"/>
      <c r="ALI101" s="15"/>
      <c r="ALJ101" s="15"/>
      <c r="ALK101" s="15"/>
      <c r="ALL101" s="15"/>
      <c r="ALM101" s="15"/>
      <c r="ALN101" s="15"/>
      <c r="ALO101" s="15"/>
      <c r="ALP101" s="15"/>
      <c r="ALQ101" s="15"/>
      <c r="ALR101" s="15"/>
      <c r="ALS101" s="15"/>
      <c r="ALT101" s="15"/>
      <c r="ALU101" s="15"/>
      <c r="ALV101" s="15"/>
      <c r="ALW101" s="15"/>
      <c r="ALX101" s="15"/>
      <c r="ALY101" s="15"/>
      <c r="ALZ101" s="15"/>
      <c r="AMA101" s="15"/>
      <c r="AMB101" s="15"/>
      <c r="AMC101" s="15"/>
    </row>
    <row r="102" spans="1:1017" s="17" customFormat="1" ht="15" customHeight="1">
      <c r="A102" s="2"/>
      <c r="B102" s="1" t="s">
        <v>130</v>
      </c>
      <c r="C102" s="82">
        <f>K103</f>
        <v>6</v>
      </c>
      <c r="D102" s="40" t="s">
        <v>131</v>
      </c>
      <c r="E102" s="28"/>
      <c r="F102" s="28"/>
      <c r="G102" s="28"/>
      <c r="H102" s="28"/>
      <c r="I102" s="28"/>
      <c r="J102" s="28"/>
      <c r="K102" s="27">
        <v>6</v>
      </c>
      <c r="L102" s="28" t="s">
        <v>132</v>
      </c>
      <c r="M102"/>
      <c r="N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  <c r="IW102" s="15"/>
      <c r="IX102" s="15"/>
      <c r="IY102" s="15"/>
      <c r="IZ102" s="15"/>
      <c r="JA102" s="15"/>
      <c r="JB102" s="15"/>
      <c r="JC102" s="15"/>
      <c r="JD102" s="15"/>
      <c r="JE102" s="15"/>
      <c r="JF102" s="15"/>
      <c r="JG102" s="15"/>
      <c r="JH102" s="15"/>
      <c r="JI102" s="15"/>
      <c r="JJ102" s="15"/>
      <c r="JK102" s="15"/>
      <c r="JL102" s="15"/>
      <c r="JM102" s="15"/>
      <c r="JN102" s="15"/>
      <c r="JO102" s="15"/>
      <c r="JP102" s="15"/>
      <c r="JQ102" s="15"/>
      <c r="JR102" s="15"/>
      <c r="JS102" s="15"/>
      <c r="JT102" s="15"/>
      <c r="JU102" s="15"/>
      <c r="JV102" s="15"/>
      <c r="JW102" s="15"/>
      <c r="JX102" s="15"/>
      <c r="JY102" s="15"/>
      <c r="JZ102" s="15"/>
      <c r="KA102" s="15"/>
      <c r="KB102" s="15"/>
      <c r="KC102" s="15"/>
      <c r="KD102" s="15"/>
      <c r="KE102" s="15"/>
      <c r="KF102" s="15"/>
      <c r="KG102" s="15"/>
      <c r="KH102" s="15"/>
      <c r="KI102" s="15"/>
      <c r="KJ102" s="15"/>
      <c r="KK102" s="15"/>
      <c r="KL102" s="15"/>
      <c r="KM102" s="15"/>
      <c r="KN102" s="15"/>
      <c r="KO102" s="15"/>
      <c r="KP102" s="15"/>
      <c r="KQ102" s="15"/>
      <c r="KR102" s="15"/>
      <c r="KS102" s="15"/>
      <c r="KT102" s="15"/>
      <c r="KU102" s="15"/>
      <c r="KV102" s="15"/>
      <c r="KW102" s="15"/>
      <c r="KX102" s="15"/>
      <c r="KY102" s="15"/>
      <c r="KZ102" s="15"/>
      <c r="LA102" s="15"/>
      <c r="LB102" s="15"/>
      <c r="LC102" s="15"/>
      <c r="LD102" s="15"/>
      <c r="LE102" s="15"/>
      <c r="LF102" s="15"/>
      <c r="LG102" s="15"/>
      <c r="LH102" s="15"/>
      <c r="LI102" s="15"/>
      <c r="LJ102" s="15"/>
      <c r="LK102" s="15"/>
      <c r="LL102" s="15"/>
      <c r="LM102" s="15"/>
      <c r="LN102" s="15"/>
      <c r="LO102" s="15"/>
      <c r="LP102" s="15"/>
      <c r="LQ102" s="15"/>
      <c r="LR102" s="15"/>
      <c r="LS102" s="15"/>
      <c r="LT102" s="15"/>
      <c r="LU102" s="15"/>
      <c r="LV102" s="15"/>
      <c r="LW102" s="15"/>
      <c r="LX102" s="15"/>
      <c r="LY102" s="15"/>
      <c r="LZ102" s="15"/>
      <c r="MA102" s="15"/>
      <c r="MB102" s="15"/>
      <c r="MC102" s="15"/>
      <c r="MD102" s="15"/>
      <c r="ME102" s="15"/>
      <c r="MF102" s="15"/>
      <c r="MG102" s="15"/>
      <c r="MH102" s="15"/>
      <c r="MI102" s="15"/>
      <c r="MJ102" s="15"/>
      <c r="MK102" s="15"/>
      <c r="ML102" s="15"/>
      <c r="MM102" s="15"/>
      <c r="MN102" s="15"/>
      <c r="MO102" s="15"/>
      <c r="MP102" s="15"/>
      <c r="MQ102" s="15"/>
      <c r="MR102" s="15"/>
      <c r="MS102" s="15"/>
      <c r="MT102" s="15"/>
      <c r="MU102" s="15"/>
      <c r="MV102" s="15"/>
      <c r="MW102" s="15"/>
      <c r="MX102" s="15"/>
      <c r="MY102" s="15"/>
      <c r="MZ102" s="15"/>
      <c r="NA102" s="15"/>
      <c r="NB102" s="15"/>
      <c r="NC102" s="15"/>
      <c r="ND102" s="15"/>
      <c r="NE102" s="15"/>
      <c r="NF102" s="15"/>
      <c r="NG102" s="15"/>
      <c r="NH102" s="15"/>
      <c r="NI102" s="15"/>
      <c r="NJ102" s="15"/>
      <c r="NK102" s="15"/>
      <c r="NL102" s="15"/>
      <c r="NM102" s="15"/>
      <c r="NN102" s="15"/>
      <c r="NO102" s="15"/>
      <c r="NP102" s="15"/>
      <c r="NQ102" s="15"/>
      <c r="NR102" s="15"/>
      <c r="NS102" s="15"/>
      <c r="NT102" s="15"/>
      <c r="NU102" s="15"/>
      <c r="NV102" s="15"/>
      <c r="NW102" s="15"/>
      <c r="NX102" s="15"/>
      <c r="NY102" s="15"/>
      <c r="NZ102" s="15"/>
      <c r="OA102" s="15"/>
      <c r="OB102" s="15"/>
      <c r="OC102" s="15"/>
      <c r="OD102" s="15"/>
      <c r="OE102" s="15"/>
      <c r="OF102" s="15"/>
      <c r="OG102" s="15"/>
      <c r="OH102" s="15"/>
      <c r="OI102" s="15"/>
      <c r="OJ102" s="15"/>
      <c r="OK102" s="15"/>
      <c r="OL102" s="15"/>
      <c r="OM102" s="15"/>
      <c r="ON102" s="15"/>
      <c r="OO102" s="15"/>
      <c r="OP102" s="15"/>
      <c r="OQ102" s="15"/>
      <c r="OR102" s="15"/>
      <c r="OS102" s="15"/>
      <c r="OT102" s="15"/>
      <c r="OU102" s="15"/>
      <c r="OV102" s="15"/>
      <c r="OW102" s="15"/>
      <c r="OX102" s="15"/>
      <c r="OY102" s="15"/>
      <c r="OZ102" s="15"/>
      <c r="PA102" s="15"/>
      <c r="PB102" s="15"/>
      <c r="PC102" s="15"/>
      <c r="PD102" s="15"/>
      <c r="PE102" s="15"/>
      <c r="PF102" s="15"/>
      <c r="PG102" s="15"/>
      <c r="PH102" s="15"/>
      <c r="PI102" s="15"/>
      <c r="PJ102" s="15"/>
      <c r="PK102" s="15"/>
      <c r="PL102" s="15"/>
      <c r="PM102" s="15"/>
      <c r="PN102" s="15"/>
      <c r="PO102" s="15"/>
      <c r="PP102" s="15"/>
      <c r="PQ102" s="15"/>
      <c r="PR102" s="15"/>
      <c r="PS102" s="15"/>
      <c r="PT102" s="15"/>
      <c r="PU102" s="15"/>
      <c r="PV102" s="15"/>
      <c r="PW102" s="15"/>
      <c r="PX102" s="15"/>
      <c r="PY102" s="15"/>
      <c r="PZ102" s="15"/>
      <c r="QA102" s="15"/>
      <c r="QB102" s="15"/>
      <c r="QC102" s="15"/>
      <c r="QD102" s="15"/>
      <c r="QE102" s="15"/>
      <c r="QF102" s="15"/>
      <c r="QG102" s="15"/>
      <c r="QH102" s="15"/>
      <c r="QI102" s="15"/>
      <c r="QJ102" s="15"/>
      <c r="QK102" s="15"/>
      <c r="QL102" s="15"/>
      <c r="QM102" s="15"/>
      <c r="QN102" s="15"/>
      <c r="QO102" s="15"/>
      <c r="QP102" s="15"/>
      <c r="QQ102" s="15"/>
      <c r="QR102" s="15"/>
      <c r="QS102" s="15"/>
      <c r="QT102" s="15"/>
      <c r="QU102" s="15"/>
      <c r="QV102" s="15"/>
      <c r="QW102" s="15"/>
      <c r="QX102" s="15"/>
      <c r="QY102" s="15"/>
      <c r="QZ102" s="15"/>
      <c r="RA102" s="15"/>
      <c r="RB102" s="15"/>
      <c r="RC102" s="15"/>
      <c r="RD102" s="15"/>
      <c r="RE102" s="15"/>
      <c r="RF102" s="15"/>
      <c r="RG102" s="15"/>
      <c r="RH102" s="15"/>
      <c r="RI102" s="15"/>
      <c r="RJ102" s="15"/>
      <c r="RK102" s="15"/>
      <c r="RL102" s="15"/>
      <c r="RM102" s="15"/>
      <c r="RN102" s="15"/>
      <c r="RO102" s="15"/>
      <c r="RP102" s="15"/>
      <c r="RQ102" s="15"/>
      <c r="RR102" s="15"/>
      <c r="RS102" s="15"/>
      <c r="RT102" s="15"/>
      <c r="RU102" s="15"/>
      <c r="RV102" s="15"/>
      <c r="RW102" s="15"/>
      <c r="RX102" s="15"/>
      <c r="RY102" s="15"/>
      <c r="RZ102" s="15"/>
      <c r="SA102" s="15"/>
      <c r="SB102" s="15"/>
      <c r="SC102" s="15"/>
      <c r="SD102" s="15"/>
      <c r="SE102" s="15"/>
      <c r="SF102" s="15"/>
      <c r="SG102" s="15"/>
      <c r="SH102" s="15"/>
      <c r="SI102" s="15"/>
      <c r="SJ102" s="15"/>
      <c r="SK102" s="15"/>
      <c r="SL102" s="15"/>
      <c r="SM102" s="15"/>
      <c r="SN102" s="15"/>
      <c r="SO102" s="15"/>
      <c r="SP102" s="15"/>
      <c r="SQ102" s="15"/>
      <c r="SR102" s="15"/>
      <c r="SS102" s="15"/>
      <c r="ST102" s="15"/>
      <c r="SU102" s="15"/>
      <c r="SV102" s="15"/>
      <c r="SW102" s="15"/>
      <c r="SX102" s="15"/>
      <c r="SY102" s="15"/>
      <c r="SZ102" s="15"/>
      <c r="TA102" s="15"/>
      <c r="TB102" s="15"/>
      <c r="TC102" s="15"/>
      <c r="TD102" s="15"/>
      <c r="TE102" s="15"/>
      <c r="TF102" s="15"/>
      <c r="TG102" s="15"/>
      <c r="TH102" s="15"/>
      <c r="TI102" s="15"/>
      <c r="TJ102" s="15"/>
      <c r="TK102" s="15"/>
      <c r="TL102" s="15"/>
      <c r="TM102" s="15"/>
      <c r="TN102" s="15"/>
      <c r="TO102" s="15"/>
      <c r="TP102" s="15"/>
      <c r="TQ102" s="15"/>
      <c r="TR102" s="15"/>
      <c r="TS102" s="15"/>
      <c r="TT102" s="15"/>
      <c r="TU102" s="15"/>
      <c r="TV102" s="15"/>
      <c r="TW102" s="15"/>
      <c r="TX102" s="15"/>
      <c r="TY102" s="15"/>
      <c r="TZ102" s="15"/>
      <c r="UA102" s="15"/>
      <c r="UB102" s="15"/>
      <c r="UC102" s="15"/>
      <c r="UD102" s="15"/>
      <c r="UE102" s="15"/>
      <c r="UF102" s="15"/>
      <c r="UG102" s="15"/>
      <c r="UH102" s="15"/>
      <c r="UI102" s="15"/>
      <c r="UJ102" s="15"/>
      <c r="UK102" s="15"/>
      <c r="UL102" s="15"/>
      <c r="UM102" s="15"/>
      <c r="UN102" s="15"/>
      <c r="UO102" s="15"/>
      <c r="UP102" s="15"/>
      <c r="UQ102" s="15"/>
      <c r="UR102" s="15"/>
      <c r="US102" s="15"/>
      <c r="UT102" s="15"/>
      <c r="UU102" s="15"/>
      <c r="UV102" s="15"/>
      <c r="UW102" s="15"/>
      <c r="UX102" s="15"/>
      <c r="UY102" s="15"/>
      <c r="UZ102" s="15"/>
      <c r="VA102" s="15"/>
      <c r="VB102" s="15"/>
      <c r="VC102" s="15"/>
      <c r="VD102" s="15"/>
      <c r="VE102" s="15"/>
      <c r="VF102" s="15"/>
      <c r="VG102" s="15"/>
      <c r="VH102" s="15"/>
      <c r="VI102" s="15"/>
      <c r="VJ102" s="15"/>
      <c r="VK102" s="15"/>
      <c r="VL102" s="15"/>
      <c r="VM102" s="15"/>
      <c r="VN102" s="15"/>
      <c r="VO102" s="15"/>
      <c r="VP102" s="15"/>
      <c r="VQ102" s="15"/>
      <c r="VR102" s="15"/>
      <c r="VS102" s="15"/>
      <c r="VT102" s="15"/>
      <c r="VU102" s="15"/>
      <c r="VV102" s="15"/>
      <c r="VW102" s="15"/>
      <c r="VX102" s="15"/>
      <c r="VY102" s="15"/>
      <c r="VZ102" s="15"/>
      <c r="WA102" s="15"/>
      <c r="WB102" s="15"/>
      <c r="WC102" s="15"/>
      <c r="WD102" s="15"/>
      <c r="WE102" s="15"/>
      <c r="WF102" s="15"/>
      <c r="WG102" s="15"/>
      <c r="WH102" s="15"/>
      <c r="WI102" s="15"/>
      <c r="WJ102" s="15"/>
      <c r="WK102" s="15"/>
      <c r="WL102" s="15"/>
      <c r="WM102" s="15"/>
      <c r="WN102" s="15"/>
      <c r="WO102" s="15"/>
      <c r="WP102" s="15"/>
      <c r="WQ102" s="15"/>
      <c r="WR102" s="15"/>
      <c r="WS102" s="15"/>
      <c r="WT102" s="15"/>
      <c r="WU102" s="15"/>
      <c r="WV102" s="15"/>
      <c r="WW102" s="15"/>
      <c r="WX102" s="15"/>
      <c r="WY102" s="15"/>
      <c r="WZ102" s="15"/>
      <c r="XA102" s="15"/>
      <c r="XB102" s="15"/>
      <c r="XC102" s="15"/>
      <c r="XD102" s="15"/>
      <c r="XE102" s="15"/>
      <c r="XF102" s="15"/>
      <c r="XG102" s="15"/>
      <c r="XH102" s="15"/>
      <c r="XI102" s="15"/>
      <c r="XJ102" s="15"/>
      <c r="XK102" s="15"/>
      <c r="XL102" s="15"/>
      <c r="XM102" s="15"/>
      <c r="XN102" s="15"/>
      <c r="XO102" s="15"/>
      <c r="XP102" s="15"/>
      <c r="XQ102" s="15"/>
      <c r="XR102" s="15"/>
      <c r="XS102" s="15"/>
      <c r="XT102" s="15"/>
      <c r="XU102" s="15"/>
      <c r="XV102" s="15"/>
      <c r="XW102" s="15"/>
      <c r="XX102" s="15"/>
      <c r="XY102" s="15"/>
      <c r="XZ102" s="15"/>
      <c r="YA102" s="15"/>
      <c r="YB102" s="15"/>
      <c r="YC102" s="15"/>
      <c r="YD102" s="15"/>
      <c r="YE102" s="15"/>
      <c r="YF102" s="15"/>
      <c r="YG102" s="15"/>
      <c r="YH102" s="15"/>
      <c r="YI102" s="15"/>
      <c r="YJ102" s="15"/>
      <c r="YK102" s="15"/>
      <c r="YL102" s="15"/>
      <c r="YM102" s="15"/>
      <c r="YN102" s="15"/>
      <c r="YO102" s="15"/>
      <c r="YP102" s="15"/>
      <c r="YQ102" s="15"/>
      <c r="YR102" s="15"/>
      <c r="YS102" s="15"/>
      <c r="YT102" s="15"/>
      <c r="YU102" s="15"/>
      <c r="YV102" s="15"/>
      <c r="YW102" s="15"/>
      <c r="YX102" s="15"/>
      <c r="YY102" s="15"/>
      <c r="YZ102" s="15"/>
      <c r="ZA102" s="15"/>
      <c r="ZB102" s="15"/>
      <c r="ZC102" s="15"/>
      <c r="ZD102" s="15"/>
      <c r="ZE102" s="15"/>
      <c r="ZF102" s="15"/>
      <c r="ZG102" s="15"/>
      <c r="ZH102" s="15"/>
      <c r="ZI102" s="15"/>
      <c r="ZJ102" s="15"/>
      <c r="ZK102" s="15"/>
      <c r="ZL102" s="15"/>
      <c r="ZM102" s="15"/>
      <c r="ZN102" s="15"/>
      <c r="ZO102" s="15"/>
      <c r="ZP102" s="15"/>
      <c r="ZQ102" s="15"/>
      <c r="ZR102" s="15"/>
      <c r="ZS102" s="15"/>
      <c r="ZT102" s="15"/>
      <c r="ZU102" s="15"/>
      <c r="ZV102" s="15"/>
      <c r="ZW102" s="15"/>
      <c r="ZX102" s="15"/>
      <c r="ZY102" s="15"/>
      <c r="ZZ102" s="15"/>
      <c r="AAA102" s="15"/>
      <c r="AAB102" s="15"/>
      <c r="AAC102" s="15"/>
      <c r="AAD102" s="15"/>
      <c r="AAE102" s="15"/>
      <c r="AAF102" s="15"/>
      <c r="AAG102" s="15"/>
      <c r="AAH102" s="15"/>
      <c r="AAI102" s="15"/>
      <c r="AAJ102" s="15"/>
      <c r="AAK102" s="15"/>
      <c r="AAL102" s="15"/>
      <c r="AAM102" s="15"/>
      <c r="AAN102" s="15"/>
      <c r="AAO102" s="15"/>
      <c r="AAP102" s="15"/>
      <c r="AAQ102" s="15"/>
      <c r="AAR102" s="15"/>
      <c r="AAS102" s="15"/>
      <c r="AAT102" s="15"/>
      <c r="AAU102" s="15"/>
      <c r="AAV102" s="15"/>
      <c r="AAW102" s="15"/>
      <c r="AAX102" s="15"/>
      <c r="AAY102" s="15"/>
      <c r="AAZ102" s="15"/>
      <c r="ABA102" s="15"/>
      <c r="ABB102" s="15"/>
      <c r="ABC102" s="15"/>
      <c r="ABD102" s="15"/>
      <c r="ABE102" s="15"/>
      <c r="ABF102" s="15"/>
      <c r="ABG102" s="15"/>
      <c r="ABH102" s="15"/>
      <c r="ABI102" s="15"/>
      <c r="ABJ102" s="15"/>
      <c r="ABK102" s="15"/>
      <c r="ABL102" s="15"/>
      <c r="ABM102" s="15"/>
      <c r="ABN102" s="15"/>
      <c r="ABO102" s="15"/>
      <c r="ABP102" s="15"/>
      <c r="ABQ102" s="15"/>
      <c r="ABR102" s="15"/>
      <c r="ABS102" s="15"/>
      <c r="ABT102" s="15"/>
      <c r="ABU102" s="15"/>
      <c r="ABV102" s="15"/>
      <c r="ABW102" s="15"/>
      <c r="ABX102" s="15"/>
      <c r="ABY102" s="15"/>
      <c r="ABZ102" s="15"/>
      <c r="ACA102" s="15"/>
      <c r="ACB102" s="15"/>
      <c r="ACC102" s="15"/>
      <c r="ACD102" s="15"/>
      <c r="ACE102" s="15"/>
      <c r="ACF102" s="15"/>
      <c r="ACG102" s="15"/>
      <c r="ACH102" s="15"/>
      <c r="ACI102" s="15"/>
      <c r="ACJ102" s="15"/>
      <c r="ACK102" s="15"/>
      <c r="ACL102" s="15"/>
      <c r="ACM102" s="15"/>
      <c r="ACN102" s="15"/>
      <c r="ACO102" s="15"/>
      <c r="ACP102" s="15"/>
      <c r="ACQ102" s="15"/>
      <c r="ACR102" s="15"/>
      <c r="ACS102" s="15"/>
      <c r="ACT102" s="15"/>
      <c r="ACU102" s="15"/>
      <c r="ACV102" s="15"/>
      <c r="ACW102" s="15"/>
      <c r="ACX102" s="15"/>
      <c r="ACY102" s="15"/>
      <c r="ACZ102" s="15"/>
      <c r="ADA102" s="15"/>
      <c r="ADB102" s="15"/>
      <c r="ADC102" s="15"/>
      <c r="ADD102" s="15"/>
      <c r="ADE102" s="15"/>
      <c r="ADF102" s="15"/>
      <c r="ADG102" s="15"/>
      <c r="ADH102" s="15"/>
      <c r="ADI102" s="15"/>
      <c r="ADJ102" s="15"/>
      <c r="ADK102" s="15"/>
      <c r="ADL102" s="15"/>
      <c r="ADM102" s="15"/>
      <c r="ADN102" s="15"/>
      <c r="ADO102" s="15"/>
      <c r="ADP102" s="15"/>
      <c r="ADQ102" s="15"/>
      <c r="ADR102" s="15"/>
      <c r="ADS102" s="15"/>
      <c r="ADT102" s="15"/>
      <c r="ADU102" s="15"/>
      <c r="ADV102" s="15"/>
      <c r="ADW102" s="15"/>
      <c r="ADX102" s="15"/>
      <c r="ADY102" s="15"/>
      <c r="ADZ102" s="15"/>
      <c r="AEA102" s="15"/>
      <c r="AEB102" s="15"/>
      <c r="AEC102" s="15"/>
      <c r="AED102" s="15"/>
      <c r="AEE102" s="15"/>
      <c r="AEF102" s="15"/>
      <c r="AEG102" s="15"/>
      <c r="AEH102" s="15"/>
      <c r="AEI102" s="15"/>
      <c r="AEJ102" s="15"/>
      <c r="AEK102" s="15"/>
      <c r="AEL102" s="15"/>
      <c r="AEM102" s="15"/>
      <c r="AEN102" s="15"/>
      <c r="AEO102" s="15"/>
      <c r="AEP102" s="15"/>
      <c r="AEQ102" s="15"/>
      <c r="AER102" s="15"/>
      <c r="AES102" s="15"/>
      <c r="AET102" s="15"/>
      <c r="AEU102" s="15"/>
      <c r="AEV102" s="15"/>
      <c r="AEW102" s="15"/>
      <c r="AEX102" s="15"/>
      <c r="AEY102" s="15"/>
      <c r="AEZ102" s="15"/>
      <c r="AFA102" s="15"/>
      <c r="AFB102" s="15"/>
      <c r="AFC102" s="15"/>
      <c r="AFD102" s="15"/>
      <c r="AFE102" s="15"/>
      <c r="AFF102" s="15"/>
      <c r="AFG102" s="15"/>
      <c r="AFH102" s="15"/>
      <c r="AFI102" s="15"/>
      <c r="AFJ102" s="15"/>
      <c r="AFK102" s="15"/>
      <c r="AFL102" s="15"/>
      <c r="AFM102" s="15"/>
      <c r="AFN102" s="15"/>
      <c r="AFO102" s="15"/>
      <c r="AFP102" s="15"/>
      <c r="AFQ102" s="15"/>
      <c r="AFR102" s="15"/>
      <c r="AFS102" s="15"/>
      <c r="AFT102" s="15"/>
      <c r="AFU102" s="15"/>
      <c r="AFV102" s="15"/>
      <c r="AFW102" s="15"/>
      <c r="AFX102" s="15"/>
      <c r="AFY102" s="15"/>
      <c r="AFZ102" s="15"/>
      <c r="AGA102" s="15"/>
      <c r="AGB102" s="15"/>
      <c r="AGC102" s="15"/>
      <c r="AGD102" s="15"/>
      <c r="AGE102" s="15"/>
      <c r="AGF102" s="15"/>
      <c r="AGG102" s="15"/>
      <c r="AGH102" s="15"/>
      <c r="AGI102" s="15"/>
      <c r="AGJ102" s="15"/>
      <c r="AGK102" s="15"/>
      <c r="AGL102" s="15"/>
      <c r="AGM102" s="15"/>
      <c r="AGN102" s="15"/>
      <c r="AGO102" s="15"/>
      <c r="AGP102" s="15"/>
      <c r="AGQ102" s="15"/>
      <c r="AGR102" s="15"/>
      <c r="AGS102" s="15"/>
      <c r="AGT102" s="15"/>
      <c r="AGU102" s="15"/>
      <c r="AGV102" s="15"/>
      <c r="AGW102" s="15"/>
      <c r="AGX102" s="15"/>
      <c r="AGY102" s="15"/>
      <c r="AGZ102" s="15"/>
      <c r="AHA102" s="15"/>
      <c r="AHB102" s="15"/>
      <c r="AHC102" s="15"/>
      <c r="AHD102" s="15"/>
      <c r="AHE102" s="15"/>
      <c r="AHF102" s="15"/>
      <c r="AHG102" s="15"/>
      <c r="AHH102" s="15"/>
      <c r="AHI102" s="15"/>
      <c r="AHJ102" s="15"/>
      <c r="AHK102" s="15"/>
      <c r="AHL102" s="15"/>
      <c r="AHM102" s="15"/>
      <c r="AHN102" s="15"/>
      <c r="AHO102" s="15"/>
      <c r="AHP102" s="15"/>
      <c r="AHQ102" s="15"/>
      <c r="AHR102" s="15"/>
      <c r="AHS102" s="15"/>
      <c r="AHT102" s="15"/>
      <c r="AHU102" s="15"/>
      <c r="AHV102" s="15"/>
      <c r="AHW102" s="15"/>
      <c r="AHX102" s="15"/>
      <c r="AHY102" s="15"/>
      <c r="AHZ102" s="15"/>
      <c r="AIA102" s="15"/>
      <c r="AIB102" s="15"/>
      <c r="AIC102" s="15"/>
      <c r="AID102" s="15"/>
      <c r="AIE102" s="15"/>
      <c r="AIF102" s="15"/>
      <c r="AIG102" s="15"/>
      <c r="AIH102" s="15"/>
      <c r="AII102" s="15"/>
      <c r="AIJ102" s="15"/>
      <c r="AIK102" s="15"/>
      <c r="AIL102" s="15"/>
      <c r="AIM102" s="15"/>
      <c r="AIN102" s="15"/>
      <c r="AIO102" s="15"/>
      <c r="AIP102" s="15"/>
      <c r="AIQ102" s="15"/>
      <c r="AIR102" s="15"/>
      <c r="AIS102" s="15"/>
      <c r="AIT102" s="15"/>
      <c r="AIU102" s="15"/>
      <c r="AIV102" s="15"/>
      <c r="AIW102" s="15"/>
      <c r="AIX102" s="15"/>
      <c r="AIY102" s="15"/>
      <c r="AIZ102" s="15"/>
      <c r="AJA102" s="15"/>
      <c r="AJB102" s="15"/>
      <c r="AJC102" s="15"/>
      <c r="AJD102" s="15"/>
      <c r="AJE102" s="15"/>
      <c r="AJF102" s="15"/>
      <c r="AJG102" s="15"/>
      <c r="AJH102" s="15"/>
      <c r="AJI102" s="15"/>
      <c r="AJJ102" s="15"/>
      <c r="AJK102" s="15"/>
      <c r="AJL102" s="15"/>
      <c r="AJM102" s="15"/>
      <c r="AJN102" s="15"/>
      <c r="AJO102" s="15"/>
      <c r="AJP102" s="15"/>
      <c r="AJQ102" s="15"/>
      <c r="AJR102" s="15"/>
      <c r="AJS102" s="15"/>
      <c r="AJT102" s="15"/>
      <c r="AJU102" s="15"/>
      <c r="AJV102" s="15"/>
      <c r="AJW102" s="15"/>
      <c r="AJX102" s="15"/>
      <c r="AJY102" s="15"/>
      <c r="AJZ102" s="15"/>
      <c r="AKA102" s="15"/>
      <c r="AKB102" s="15"/>
      <c r="AKC102" s="15"/>
      <c r="AKD102" s="15"/>
      <c r="AKE102" s="15"/>
      <c r="AKF102" s="15"/>
      <c r="AKG102" s="15"/>
      <c r="AKH102" s="15"/>
      <c r="AKI102" s="15"/>
      <c r="AKJ102" s="15"/>
      <c r="AKK102" s="15"/>
      <c r="AKL102" s="15"/>
      <c r="AKM102" s="15"/>
      <c r="AKN102" s="15"/>
      <c r="AKO102" s="15"/>
      <c r="AKP102" s="15"/>
      <c r="AKQ102" s="15"/>
      <c r="AKR102" s="15"/>
      <c r="AKS102" s="15"/>
      <c r="AKT102" s="15"/>
      <c r="AKU102" s="15"/>
      <c r="AKV102" s="15"/>
      <c r="AKW102" s="15"/>
      <c r="AKX102" s="15"/>
      <c r="AKY102" s="15"/>
      <c r="AKZ102" s="15"/>
      <c r="ALA102" s="15"/>
      <c r="ALB102" s="15"/>
      <c r="ALC102" s="15"/>
      <c r="ALD102" s="15"/>
      <c r="ALE102" s="15"/>
      <c r="ALF102" s="15"/>
      <c r="ALG102" s="15"/>
      <c r="ALH102" s="15"/>
      <c r="ALI102" s="15"/>
      <c r="ALJ102" s="15"/>
      <c r="ALK102" s="15"/>
      <c r="ALL102" s="15"/>
      <c r="ALM102" s="15"/>
      <c r="ALN102" s="15"/>
      <c r="ALO102" s="15"/>
      <c r="ALP102" s="15"/>
      <c r="ALQ102" s="15"/>
      <c r="ALR102" s="15"/>
      <c r="ALS102" s="15"/>
      <c r="ALT102" s="15"/>
      <c r="ALU102" s="15"/>
      <c r="ALV102" s="15"/>
      <c r="ALW102" s="15"/>
      <c r="ALX102" s="15"/>
      <c r="ALY102" s="15"/>
      <c r="ALZ102" s="15"/>
      <c r="AMA102" s="15"/>
      <c r="AMB102" s="15"/>
      <c r="AMC102" s="15"/>
    </row>
    <row r="103" spans="1:1017" s="17" customFormat="1" ht="15.75">
      <c r="A103" s="2"/>
      <c r="B103" s="1"/>
      <c r="C103" s="1"/>
      <c r="D103" s="70" t="str">
        <f>"Total UE "&amp;B102</f>
        <v>Total UE 5-Contrat professionnalisation</v>
      </c>
      <c r="E103" s="71"/>
      <c r="F103" s="71"/>
      <c r="G103" s="71"/>
      <c r="H103" s="71"/>
      <c r="I103" s="71"/>
      <c r="J103" s="71"/>
      <c r="K103" s="68">
        <f>K102</f>
        <v>6</v>
      </c>
      <c r="L103" s="71"/>
      <c r="M103"/>
      <c r="N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  <c r="IW103" s="15"/>
      <c r="IX103" s="15"/>
      <c r="IY103" s="15"/>
      <c r="IZ103" s="15"/>
      <c r="JA103" s="15"/>
      <c r="JB103" s="15"/>
      <c r="JC103" s="15"/>
      <c r="JD103" s="15"/>
      <c r="JE103" s="15"/>
      <c r="JF103" s="15"/>
      <c r="JG103" s="15"/>
      <c r="JH103" s="15"/>
      <c r="JI103" s="15"/>
      <c r="JJ103" s="15"/>
      <c r="JK103" s="15"/>
      <c r="JL103" s="15"/>
      <c r="JM103" s="15"/>
      <c r="JN103" s="15"/>
      <c r="JO103" s="15"/>
      <c r="JP103" s="15"/>
      <c r="JQ103" s="15"/>
      <c r="JR103" s="15"/>
      <c r="JS103" s="15"/>
      <c r="JT103" s="15"/>
      <c r="JU103" s="15"/>
      <c r="JV103" s="15"/>
      <c r="JW103" s="15"/>
      <c r="JX103" s="15"/>
      <c r="JY103" s="15"/>
      <c r="JZ103" s="15"/>
      <c r="KA103" s="15"/>
      <c r="KB103" s="15"/>
      <c r="KC103" s="15"/>
      <c r="KD103" s="15"/>
      <c r="KE103" s="15"/>
      <c r="KF103" s="15"/>
      <c r="KG103" s="15"/>
      <c r="KH103" s="15"/>
      <c r="KI103" s="15"/>
      <c r="KJ103" s="15"/>
      <c r="KK103" s="15"/>
      <c r="KL103" s="15"/>
      <c r="KM103" s="15"/>
      <c r="KN103" s="15"/>
      <c r="KO103" s="15"/>
      <c r="KP103" s="15"/>
      <c r="KQ103" s="15"/>
      <c r="KR103" s="15"/>
      <c r="KS103" s="15"/>
      <c r="KT103" s="15"/>
      <c r="KU103" s="15"/>
      <c r="KV103" s="15"/>
      <c r="KW103" s="15"/>
      <c r="KX103" s="15"/>
      <c r="KY103" s="15"/>
      <c r="KZ103" s="15"/>
      <c r="LA103" s="15"/>
      <c r="LB103" s="15"/>
      <c r="LC103" s="15"/>
      <c r="LD103" s="15"/>
      <c r="LE103" s="15"/>
      <c r="LF103" s="15"/>
      <c r="LG103" s="15"/>
      <c r="LH103" s="15"/>
      <c r="LI103" s="15"/>
      <c r="LJ103" s="15"/>
      <c r="LK103" s="15"/>
      <c r="LL103" s="15"/>
      <c r="LM103" s="15"/>
      <c r="LN103" s="15"/>
      <c r="LO103" s="15"/>
      <c r="LP103" s="15"/>
      <c r="LQ103" s="15"/>
      <c r="LR103" s="15"/>
      <c r="LS103" s="15"/>
      <c r="LT103" s="15"/>
      <c r="LU103" s="15"/>
      <c r="LV103" s="15"/>
      <c r="LW103" s="15"/>
      <c r="LX103" s="15"/>
      <c r="LY103" s="15"/>
      <c r="LZ103" s="15"/>
      <c r="MA103" s="15"/>
      <c r="MB103" s="15"/>
      <c r="MC103" s="15"/>
      <c r="MD103" s="15"/>
      <c r="ME103" s="15"/>
      <c r="MF103" s="15"/>
      <c r="MG103" s="15"/>
      <c r="MH103" s="15"/>
      <c r="MI103" s="15"/>
      <c r="MJ103" s="15"/>
      <c r="MK103" s="15"/>
      <c r="ML103" s="15"/>
      <c r="MM103" s="15"/>
      <c r="MN103" s="15"/>
      <c r="MO103" s="15"/>
      <c r="MP103" s="15"/>
      <c r="MQ103" s="15"/>
      <c r="MR103" s="15"/>
      <c r="MS103" s="15"/>
      <c r="MT103" s="15"/>
      <c r="MU103" s="15"/>
      <c r="MV103" s="15"/>
      <c r="MW103" s="15"/>
      <c r="MX103" s="15"/>
      <c r="MY103" s="15"/>
      <c r="MZ103" s="15"/>
      <c r="NA103" s="15"/>
      <c r="NB103" s="15"/>
      <c r="NC103" s="15"/>
      <c r="ND103" s="15"/>
      <c r="NE103" s="15"/>
      <c r="NF103" s="15"/>
      <c r="NG103" s="15"/>
      <c r="NH103" s="15"/>
      <c r="NI103" s="15"/>
      <c r="NJ103" s="15"/>
      <c r="NK103" s="15"/>
      <c r="NL103" s="15"/>
      <c r="NM103" s="15"/>
      <c r="NN103" s="15"/>
      <c r="NO103" s="15"/>
      <c r="NP103" s="15"/>
      <c r="NQ103" s="15"/>
      <c r="NR103" s="15"/>
      <c r="NS103" s="15"/>
      <c r="NT103" s="15"/>
      <c r="NU103" s="15"/>
      <c r="NV103" s="15"/>
      <c r="NW103" s="15"/>
      <c r="NX103" s="15"/>
      <c r="NY103" s="15"/>
      <c r="NZ103" s="15"/>
      <c r="OA103" s="15"/>
      <c r="OB103" s="15"/>
      <c r="OC103" s="15"/>
      <c r="OD103" s="15"/>
      <c r="OE103" s="15"/>
      <c r="OF103" s="15"/>
      <c r="OG103" s="15"/>
      <c r="OH103" s="15"/>
      <c r="OI103" s="15"/>
      <c r="OJ103" s="15"/>
      <c r="OK103" s="15"/>
      <c r="OL103" s="15"/>
      <c r="OM103" s="15"/>
      <c r="ON103" s="15"/>
      <c r="OO103" s="15"/>
      <c r="OP103" s="15"/>
      <c r="OQ103" s="15"/>
      <c r="OR103" s="15"/>
      <c r="OS103" s="15"/>
      <c r="OT103" s="15"/>
      <c r="OU103" s="15"/>
      <c r="OV103" s="15"/>
      <c r="OW103" s="15"/>
      <c r="OX103" s="15"/>
      <c r="OY103" s="15"/>
      <c r="OZ103" s="15"/>
      <c r="PA103" s="15"/>
      <c r="PB103" s="15"/>
      <c r="PC103" s="15"/>
      <c r="PD103" s="15"/>
      <c r="PE103" s="15"/>
      <c r="PF103" s="15"/>
      <c r="PG103" s="15"/>
      <c r="PH103" s="15"/>
      <c r="PI103" s="15"/>
      <c r="PJ103" s="15"/>
      <c r="PK103" s="15"/>
      <c r="PL103" s="15"/>
      <c r="PM103" s="15"/>
      <c r="PN103" s="15"/>
      <c r="PO103" s="15"/>
      <c r="PP103" s="15"/>
      <c r="PQ103" s="15"/>
      <c r="PR103" s="15"/>
      <c r="PS103" s="15"/>
      <c r="PT103" s="15"/>
      <c r="PU103" s="15"/>
      <c r="PV103" s="15"/>
      <c r="PW103" s="15"/>
      <c r="PX103" s="15"/>
      <c r="PY103" s="15"/>
      <c r="PZ103" s="15"/>
      <c r="QA103" s="15"/>
      <c r="QB103" s="15"/>
      <c r="QC103" s="15"/>
      <c r="QD103" s="15"/>
      <c r="QE103" s="15"/>
      <c r="QF103" s="15"/>
      <c r="QG103" s="15"/>
      <c r="QH103" s="15"/>
      <c r="QI103" s="15"/>
      <c r="QJ103" s="15"/>
      <c r="QK103" s="15"/>
      <c r="QL103" s="15"/>
      <c r="QM103" s="15"/>
      <c r="QN103" s="15"/>
      <c r="QO103" s="15"/>
      <c r="QP103" s="15"/>
      <c r="QQ103" s="15"/>
      <c r="QR103" s="15"/>
      <c r="QS103" s="15"/>
      <c r="QT103" s="15"/>
      <c r="QU103" s="15"/>
      <c r="QV103" s="15"/>
      <c r="QW103" s="15"/>
      <c r="QX103" s="15"/>
      <c r="QY103" s="15"/>
      <c r="QZ103" s="15"/>
      <c r="RA103" s="15"/>
      <c r="RB103" s="15"/>
      <c r="RC103" s="15"/>
      <c r="RD103" s="15"/>
      <c r="RE103" s="15"/>
      <c r="RF103" s="15"/>
      <c r="RG103" s="15"/>
      <c r="RH103" s="15"/>
      <c r="RI103" s="15"/>
      <c r="RJ103" s="15"/>
      <c r="RK103" s="15"/>
      <c r="RL103" s="15"/>
      <c r="RM103" s="15"/>
      <c r="RN103" s="15"/>
      <c r="RO103" s="15"/>
      <c r="RP103" s="15"/>
      <c r="RQ103" s="15"/>
      <c r="RR103" s="15"/>
      <c r="RS103" s="15"/>
      <c r="RT103" s="15"/>
      <c r="RU103" s="15"/>
      <c r="RV103" s="15"/>
      <c r="RW103" s="15"/>
      <c r="RX103" s="15"/>
      <c r="RY103" s="15"/>
      <c r="RZ103" s="15"/>
      <c r="SA103" s="15"/>
      <c r="SB103" s="15"/>
      <c r="SC103" s="15"/>
      <c r="SD103" s="15"/>
      <c r="SE103" s="15"/>
      <c r="SF103" s="15"/>
      <c r="SG103" s="15"/>
      <c r="SH103" s="15"/>
      <c r="SI103" s="15"/>
      <c r="SJ103" s="15"/>
      <c r="SK103" s="15"/>
      <c r="SL103" s="15"/>
      <c r="SM103" s="15"/>
      <c r="SN103" s="15"/>
      <c r="SO103" s="15"/>
      <c r="SP103" s="15"/>
      <c r="SQ103" s="15"/>
      <c r="SR103" s="15"/>
      <c r="SS103" s="15"/>
      <c r="ST103" s="15"/>
      <c r="SU103" s="15"/>
      <c r="SV103" s="15"/>
      <c r="SW103" s="15"/>
      <c r="SX103" s="15"/>
      <c r="SY103" s="15"/>
      <c r="SZ103" s="15"/>
      <c r="TA103" s="15"/>
      <c r="TB103" s="15"/>
      <c r="TC103" s="15"/>
      <c r="TD103" s="15"/>
      <c r="TE103" s="15"/>
      <c r="TF103" s="15"/>
      <c r="TG103" s="15"/>
      <c r="TH103" s="15"/>
      <c r="TI103" s="15"/>
      <c r="TJ103" s="15"/>
      <c r="TK103" s="15"/>
      <c r="TL103" s="15"/>
      <c r="TM103" s="15"/>
      <c r="TN103" s="15"/>
      <c r="TO103" s="15"/>
      <c r="TP103" s="15"/>
      <c r="TQ103" s="15"/>
      <c r="TR103" s="15"/>
      <c r="TS103" s="15"/>
      <c r="TT103" s="15"/>
      <c r="TU103" s="15"/>
      <c r="TV103" s="15"/>
      <c r="TW103" s="15"/>
      <c r="TX103" s="15"/>
      <c r="TY103" s="15"/>
      <c r="TZ103" s="15"/>
      <c r="UA103" s="15"/>
      <c r="UB103" s="15"/>
      <c r="UC103" s="15"/>
      <c r="UD103" s="15"/>
      <c r="UE103" s="15"/>
      <c r="UF103" s="15"/>
      <c r="UG103" s="15"/>
      <c r="UH103" s="15"/>
      <c r="UI103" s="15"/>
      <c r="UJ103" s="15"/>
      <c r="UK103" s="15"/>
      <c r="UL103" s="15"/>
      <c r="UM103" s="15"/>
      <c r="UN103" s="15"/>
      <c r="UO103" s="15"/>
      <c r="UP103" s="15"/>
      <c r="UQ103" s="15"/>
      <c r="UR103" s="15"/>
      <c r="US103" s="15"/>
      <c r="UT103" s="15"/>
      <c r="UU103" s="15"/>
      <c r="UV103" s="15"/>
      <c r="UW103" s="15"/>
      <c r="UX103" s="15"/>
      <c r="UY103" s="15"/>
      <c r="UZ103" s="15"/>
      <c r="VA103" s="15"/>
      <c r="VB103" s="15"/>
      <c r="VC103" s="15"/>
      <c r="VD103" s="15"/>
      <c r="VE103" s="15"/>
      <c r="VF103" s="15"/>
      <c r="VG103" s="15"/>
      <c r="VH103" s="15"/>
      <c r="VI103" s="15"/>
      <c r="VJ103" s="15"/>
      <c r="VK103" s="15"/>
      <c r="VL103" s="15"/>
      <c r="VM103" s="15"/>
      <c r="VN103" s="15"/>
      <c r="VO103" s="15"/>
      <c r="VP103" s="15"/>
      <c r="VQ103" s="15"/>
      <c r="VR103" s="15"/>
      <c r="VS103" s="15"/>
      <c r="VT103" s="15"/>
      <c r="VU103" s="15"/>
      <c r="VV103" s="15"/>
      <c r="VW103" s="15"/>
      <c r="VX103" s="15"/>
      <c r="VY103" s="15"/>
      <c r="VZ103" s="15"/>
      <c r="WA103" s="15"/>
      <c r="WB103" s="15"/>
      <c r="WC103" s="15"/>
      <c r="WD103" s="15"/>
      <c r="WE103" s="15"/>
      <c r="WF103" s="15"/>
      <c r="WG103" s="15"/>
      <c r="WH103" s="15"/>
      <c r="WI103" s="15"/>
      <c r="WJ103" s="15"/>
      <c r="WK103" s="15"/>
      <c r="WL103" s="15"/>
      <c r="WM103" s="15"/>
      <c r="WN103" s="15"/>
      <c r="WO103" s="15"/>
      <c r="WP103" s="15"/>
      <c r="WQ103" s="15"/>
      <c r="WR103" s="15"/>
      <c r="WS103" s="15"/>
      <c r="WT103" s="15"/>
      <c r="WU103" s="15"/>
      <c r="WV103" s="15"/>
      <c r="WW103" s="15"/>
      <c r="WX103" s="15"/>
      <c r="WY103" s="15"/>
      <c r="WZ103" s="15"/>
      <c r="XA103" s="15"/>
      <c r="XB103" s="15"/>
      <c r="XC103" s="15"/>
      <c r="XD103" s="15"/>
      <c r="XE103" s="15"/>
      <c r="XF103" s="15"/>
      <c r="XG103" s="15"/>
      <c r="XH103" s="15"/>
      <c r="XI103" s="15"/>
      <c r="XJ103" s="15"/>
      <c r="XK103" s="15"/>
      <c r="XL103" s="15"/>
      <c r="XM103" s="15"/>
      <c r="XN103" s="15"/>
      <c r="XO103" s="15"/>
      <c r="XP103" s="15"/>
      <c r="XQ103" s="15"/>
      <c r="XR103" s="15"/>
      <c r="XS103" s="15"/>
      <c r="XT103" s="15"/>
      <c r="XU103" s="15"/>
      <c r="XV103" s="15"/>
      <c r="XW103" s="15"/>
      <c r="XX103" s="15"/>
      <c r="XY103" s="15"/>
      <c r="XZ103" s="15"/>
      <c r="YA103" s="15"/>
      <c r="YB103" s="15"/>
      <c r="YC103" s="15"/>
      <c r="YD103" s="15"/>
      <c r="YE103" s="15"/>
      <c r="YF103" s="15"/>
      <c r="YG103" s="15"/>
      <c r="YH103" s="15"/>
      <c r="YI103" s="15"/>
      <c r="YJ103" s="15"/>
      <c r="YK103" s="15"/>
      <c r="YL103" s="15"/>
      <c r="YM103" s="15"/>
      <c r="YN103" s="15"/>
      <c r="YO103" s="15"/>
      <c r="YP103" s="15"/>
      <c r="YQ103" s="15"/>
      <c r="YR103" s="15"/>
      <c r="YS103" s="15"/>
      <c r="YT103" s="15"/>
      <c r="YU103" s="15"/>
      <c r="YV103" s="15"/>
      <c r="YW103" s="15"/>
      <c r="YX103" s="15"/>
      <c r="YY103" s="15"/>
      <c r="YZ103" s="15"/>
      <c r="ZA103" s="15"/>
      <c r="ZB103" s="15"/>
      <c r="ZC103" s="15"/>
      <c r="ZD103" s="15"/>
      <c r="ZE103" s="15"/>
      <c r="ZF103" s="15"/>
      <c r="ZG103" s="15"/>
      <c r="ZH103" s="15"/>
      <c r="ZI103" s="15"/>
      <c r="ZJ103" s="15"/>
      <c r="ZK103" s="15"/>
      <c r="ZL103" s="15"/>
      <c r="ZM103" s="15"/>
      <c r="ZN103" s="15"/>
      <c r="ZO103" s="15"/>
      <c r="ZP103" s="15"/>
      <c r="ZQ103" s="15"/>
      <c r="ZR103" s="15"/>
      <c r="ZS103" s="15"/>
      <c r="ZT103" s="15"/>
      <c r="ZU103" s="15"/>
      <c r="ZV103" s="15"/>
      <c r="ZW103" s="15"/>
      <c r="ZX103" s="15"/>
      <c r="ZY103" s="15"/>
      <c r="ZZ103" s="15"/>
      <c r="AAA103" s="15"/>
      <c r="AAB103" s="15"/>
      <c r="AAC103" s="15"/>
      <c r="AAD103" s="15"/>
      <c r="AAE103" s="15"/>
      <c r="AAF103" s="15"/>
      <c r="AAG103" s="15"/>
      <c r="AAH103" s="15"/>
      <c r="AAI103" s="15"/>
      <c r="AAJ103" s="15"/>
      <c r="AAK103" s="15"/>
      <c r="AAL103" s="15"/>
      <c r="AAM103" s="15"/>
      <c r="AAN103" s="15"/>
      <c r="AAO103" s="15"/>
      <c r="AAP103" s="15"/>
      <c r="AAQ103" s="15"/>
      <c r="AAR103" s="15"/>
      <c r="AAS103" s="15"/>
      <c r="AAT103" s="15"/>
      <c r="AAU103" s="15"/>
      <c r="AAV103" s="15"/>
      <c r="AAW103" s="15"/>
      <c r="AAX103" s="15"/>
      <c r="AAY103" s="15"/>
      <c r="AAZ103" s="15"/>
      <c r="ABA103" s="15"/>
      <c r="ABB103" s="15"/>
      <c r="ABC103" s="15"/>
      <c r="ABD103" s="15"/>
      <c r="ABE103" s="15"/>
      <c r="ABF103" s="15"/>
      <c r="ABG103" s="15"/>
      <c r="ABH103" s="15"/>
      <c r="ABI103" s="15"/>
      <c r="ABJ103" s="15"/>
      <c r="ABK103" s="15"/>
      <c r="ABL103" s="15"/>
      <c r="ABM103" s="15"/>
      <c r="ABN103" s="15"/>
      <c r="ABO103" s="15"/>
      <c r="ABP103" s="15"/>
      <c r="ABQ103" s="15"/>
      <c r="ABR103" s="15"/>
      <c r="ABS103" s="15"/>
      <c r="ABT103" s="15"/>
      <c r="ABU103" s="15"/>
      <c r="ABV103" s="15"/>
      <c r="ABW103" s="15"/>
      <c r="ABX103" s="15"/>
      <c r="ABY103" s="15"/>
      <c r="ABZ103" s="15"/>
      <c r="ACA103" s="15"/>
      <c r="ACB103" s="15"/>
      <c r="ACC103" s="15"/>
      <c r="ACD103" s="15"/>
      <c r="ACE103" s="15"/>
      <c r="ACF103" s="15"/>
      <c r="ACG103" s="15"/>
      <c r="ACH103" s="15"/>
      <c r="ACI103" s="15"/>
      <c r="ACJ103" s="15"/>
      <c r="ACK103" s="15"/>
      <c r="ACL103" s="15"/>
      <c r="ACM103" s="15"/>
      <c r="ACN103" s="15"/>
      <c r="ACO103" s="15"/>
      <c r="ACP103" s="15"/>
      <c r="ACQ103" s="15"/>
      <c r="ACR103" s="15"/>
      <c r="ACS103" s="15"/>
      <c r="ACT103" s="15"/>
      <c r="ACU103" s="15"/>
      <c r="ACV103" s="15"/>
      <c r="ACW103" s="15"/>
      <c r="ACX103" s="15"/>
      <c r="ACY103" s="15"/>
      <c r="ACZ103" s="15"/>
      <c r="ADA103" s="15"/>
      <c r="ADB103" s="15"/>
      <c r="ADC103" s="15"/>
      <c r="ADD103" s="15"/>
      <c r="ADE103" s="15"/>
      <c r="ADF103" s="15"/>
      <c r="ADG103" s="15"/>
      <c r="ADH103" s="15"/>
      <c r="ADI103" s="15"/>
      <c r="ADJ103" s="15"/>
      <c r="ADK103" s="15"/>
      <c r="ADL103" s="15"/>
      <c r="ADM103" s="15"/>
      <c r="ADN103" s="15"/>
      <c r="ADO103" s="15"/>
      <c r="ADP103" s="15"/>
      <c r="ADQ103" s="15"/>
      <c r="ADR103" s="15"/>
      <c r="ADS103" s="15"/>
      <c r="ADT103" s="15"/>
      <c r="ADU103" s="15"/>
      <c r="ADV103" s="15"/>
      <c r="ADW103" s="15"/>
      <c r="ADX103" s="15"/>
      <c r="ADY103" s="15"/>
      <c r="ADZ103" s="15"/>
      <c r="AEA103" s="15"/>
      <c r="AEB103" s="15"/>
      <c r="AEC103" s="15"/>
      <c r="AED103" s="15"/>
      <c r="AEE103" s="15"/>
      <c r="AEF103" s="15"/>
      <c r="AEG103" s="15"/>
      <c r="AEH103" s="15"/>
      <c r="AEI103" s="15"/>
      <c r="AEJ103" s="15"/>
      <c r="AEK103" s="15"/>
      <c r="AEL103" s="15"/>
      <c r="AEM103" s="15"/>
      <c r="AEN103" s="15"/>
      <c r="AEO103" s="15"/>
      <c r="AEP103" s="15"/>
      <c r="AEQ103" s="15"/>
      <c r="AER103" s="15"/>
      <c r="AES103" s="15"/>
      <c r="AET103" s="15"/>
      <c r="AEU103" s="15"/>
      <c r="AEV103" s="15"/>
      <c r="AEW103" s="15"/>
      <c r="AEX103" s="15"/>
      <c r="AEY103" s="15"/>
      <c r="AEZ103" s="15"/>
      <c r="AFA103" s="15"/>
      <c r="AFB103" s="15"/>
      <c r="AFC103" s="15"/>
      <c r="AFD103" s="15"/>
      <c r="AFE103" s="15"/>
      <c r="AFF103" s="15"/>
      <c r="AFG103" s="15"/>
      <c r="AFH103" s="15"/>
      <c r="AFI103" s="15"/>
      <c r="AFJ103" s="15"/>
      <c r="AFK103" s="15"/>
      <c r="AFL103" s="15"/>
      <c r="AFM103" s="15"/>
      <c r="AFN103" s="15"/>
      <c r="AFO103" s="15"/>
      <c r="AFP103" s="15"/>
      <c r="AFQ103" s="15"/>
      <c r="AFR103" s="15"/>
      <c r="AFS103" s="15"/>
      <c r="AFT103" s="15"/>
      <c r="AFU103" s="15"/>
      <c r="AFV103" s="15"/>
      <c r="AFW103" s="15"/>
      <c r="AFX103" s="15"/>
      <c r="AFY103" s="15"/>
      <c r="AFZ103" s="15"/>
      <c r="AGA103" s="15"/>
      <c r="AGB103" s="15"/>
      <c r="AGC103" s="15"/>
      <c r="AGD103" s="15"/>
      <c r="AGE103" s="15"/>
      <c r="AGF103" s="15"/>
      <c r="AGG103" s="15"/>
      <c r="AGH103" s="15"/>
      <c r="AGI103" s="15"/>
      <c r="AGJ103" s="15"/>
      <c r="AGK103" s="15"/>
      <c r="AGL103" s="15"/>
      <c r="AGM103" s="15"/>
      <c r="AGN103" s="15"/>
      <c r="AGO103" s="15"/>
      <c r="AGP103" s="15"/>
      <c r="AGQ103" s="15"/>
      <c r="AGR103" s="15"/>
      <c r="AGS103" s="15"/>
      <c r="AGT103" s="15"/>
      <c r="AGU103" s="15"/>
      <c r="AGV103" s="15"/>
      <c r="AGW103" s="15"/>
      <c r="AGX103" s="15"/>
      <c r="AGY103" s="15"/>
      <c r="AGZ103" s="15"/>
      <c r="AHA103" s="15"/>
      <c r="AHB103" s="15"/>
      <c r="AHC103" s="15"/>
      <c r="AHD103" s="15"/>
      <c r="AHE103" s="15"/>
      <c r="AHF103" s="15"/>
      <c r="AHG103" s="15"/>
      <c r="AHH103" s="15"/>
      <c r="AHI103" s="15"/>
      <c r="AHJ103" s="15"/>
      <c r="AHK103" s="15"/>
      <c r="AHL103" s="15"/>
      <c r="AHM103" s="15"/>
      <c r="AHN103" s="15"/>
      <c r="AHO103" s="15"/>
      <c r="AHP103" s="15"/>
      <c r="AHQ103" s="15"/>
      <c r="AHR103" s="15"/>
      <c r="AHS103" s="15"/>
      <c r="AHT103" s="15"/>
      <c r="AHU103" s="15"/>
      <c r="AHV103" s="15"/>
      <c r="AHW103" s="15"/>
      <c r="AHX103" s="15"/>
      <c r="AHY103" s="15"/>
      <c r="AHZ103" s="15"/>
      <c r="AIA103" s="15"/>
      <c r="AIB103" s="15"/>
      <c r="AIC103" s="15"/>
      <c r="AID103" s="15"/>
      <c r="AIE103" s="15"/>
      <c r="AIF103" s="15"/>
      <c r="AIG103" s="15"/>
      <c r="AIH103" s="15"/>
      <c r="AII103" s="15"/>
      <c r="AIJ103" s="15"/>
      <c r="AIK103" s="15"/>
      <c r="AIL103" s="15"/>
      <c r="AIM103" s="15"/>
      <c r="AIN103" s="15"/>
      <c r="AIO103" s="15"/>
      <c r="AIP103" s="15"/>
      <c r="AIQ103" s="15"/>
      <c r="AIR103" s="15"/>
      <c r="AIS103" s="15"/>
      <c r="AIT103" s="15"/>
      <c r="AIU103" s="15"/>
      <c r="AIV103" s="15"/>
      <c r="AIW103" s="15"/>
      <c r="AIX103" s="15"/>
      <c r="AIY103" s="15"/>
      <c r="AIZ103" s="15"/>
      <c r="AJA103" s="15"/>
      <c r="AJB103" s="15"/>
      <c r="AJC103" s="15"/>
      <c r="AJD103" s="15"/>
      <c r="AJE103" s="15"/>
      <c r="AJF103" s="15"/>
      <c r="AJG103" s="15"/>
      <c r="AJH103" s="15"/>
      <c r="AJI103" s="15"/>
      <c r="AJJ103" s="15"/>
      <c r="AJK103" s="15"/>
      <c r="AJL103" s="15"/>
      <c r="AJM103" s="15"/>
      <c r="AJN103" s="15"/>
      <c r="AJO103" s="15"/>
      <c r="AJP103" s="15"/>
      <c r="AJQ103" s="15"/>
      <c r="AJR103" s="15"/>
      <c r="AJS103" s="15"/>
      <c r="AJT103" s="15"/>
      <c r="AJU103" s="15"/>
      <c r="AJV103" s="15"/>
      <c r="AJW103" s="15"/>
      <c r="AJX103" s="15"/>
      <c r="AJY103" s="15"/>
      <c r="AJZ103" s="15"/>
      <c r="AKA103" s="15"/>
      <c r="AKB103" s="15"/>
      <c r="AKC103" s="15"/>
      <c r="AKD103" s="15"/>
      <c r="AKE103" s="15"/>
      <c r="AKF103" s="15"/>
      <c r="AKG103" s="15"/>
      <c r="AKH103" s="15"/>
      <c r="AKI103" s="15"/>
      <c r="AKJ103" s="15"/>
      <c r="AKK103" s="15"/>
      <c r="AKL103" s="15"/>
      <c r="AKM103" s="15"/>
      <c r="AKN103" s="15"/>
      <c r="AKO103" s="15"/>
      <c r="AKP103" s="15"/>
      <c r="AKQ103" s="15"/>
      <c r="AKR103" s="15"/>
      <c r="AKS103" s="15"/>
      <c r="AKT103" s="15"/>
      <c r="AKU103" s="15"/>
      <c r="AKV103" s="15"/>
      <c r="AKW103" s="15"/>
      <c r="AKX103" s="15"/>
      <c r="AKY103" s="15"/>
      <c r="AKZ103" s="15"/>
      <c r="ALA103" s="15"/>
      <c r="ALB103" s="15"/>
      <c r="ALC103" s="15"/>
      <c r="ALD103" s="15"/>
      <c r="ALE103" s="15"/>
      <c r="ALF103" s="15"/>
      <c r="ALG103" s="15"/>
      <c r="ALH103" s="15"/>
      <c r="ALI103" s="15"/>
      <c r="ALJ103" s="15"/>
      <c r="ALK103" s="15"/>
      <c r="ALL103" s="15"/>
      <c r="ALM103" s="15"/>
      <c r="ALN103" s="15"/>
      <c r="ALO103" s="15"/>
      <c r="ALP103" s="15"/>
      <c r="ALQ103" s="15"/>
      <c r="ALR103" s="15"/>
      <c r="ALS103" s="15"/>
      <c r="ALT103" s="15"/>
      <c r="ALU103" s="15"/>
      <c r="ALV103" s="15"/>
      <c r="ALW103" s="15"/>
      <c r="ALX103" s="15"/>
      <c r="ALY103" s="15"/>
      <c r="ALZ103" s="15"/>
      <c r="AMA103" s="15"/>
      <c r="AMB103" s="15"/>
      <c r="AMC103" s="15"/>
    </row>
    <row r="104" spans="1:1017" s="17" customFormat="1" ht="17.25" customHeight="1">
      <c r="A104" s="84" t="s">
        <v>11</v>
      </c>
      <c r="B104" s="84"/>
      <c r="C104" s="73">
        <f>SUM(C90:C103)</f>
        <v>30</v>
      </c>
      <c r="D104" s="65" t="s">
        <v>128</v>
      </c>
      <c r="E104" s="73">
        <f t="shared" ref="E104:K104" si="6">E92+E95+E97+E101+E103</f>
        <v>102</v>
      </c>
      <c r="F104" s="73">
        <f t="shared" si="6"/>
        <v>92</v>
      </c>
      <c r="G104" s="73">
        <f t="shared" si="6"/>
        <v>46</v>
      </c>
      <c r="H104" s="73">
        <f t="shared" si="6"/>
        <v>0</v>
      </c>
      <c r="I104" s="73">
        <f t="shared" si="6"/>
        <v>0</v>
      </c>
      <c r="J104" s="73">
        <f t="shared" si="6"/>
        <v>270</v>
      </c>
      <c r="K104" s="73">
        <f t="shared" si="6"/>
        <v>30</v>
      </c>
      <c r="L104" s="73"/>
      <c r="M104"/>
      <c r="N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  <c r="IW104" s="15"/>
      <c r="IX104" s="15"/>
      <c r="IY104" s="15"/>
      <c r="IZ104" s="15"/>
      <c r="JA104" s="15"/>
      <c r="JB104" s="15"/>
      <c r="JC104" s="15"/>
      <c r="JD104" s="15"/>
      <c r="JE104" s="15"/>
      <c r="JF104" s="15"/>
      <c r="JG104" s="15"/>
      <c r="JH104" s="15"/>
      <c r="JI104" s="15"/>
      <c r="JJ104" s="15"/>
      <c r="JK104" s="15"/>
      <c r="JL104" s="15"/>
      <c r="JM104" s="15"/>
      <c r="JN104" s="15"/>
      <c r="JO104" s="15"/>
      <c r="JP104" s="15"/>
      <c r="JQ104" s="15"/>
      <c r="JR104" s="15"/>
      <c r="JS104" s="15"/>
      <c r="JT104" s="15"/>
      <c r="JU104" s="15"/>
      <c r="JV104" s="15"/>
      <c r="JW104" s="15"/>
      <c r="JX104" s="15"/>
      <c r="JY104" s="15"/>
      <c r="JZ104" s="15"/>
      <c r="KA104" s="15"/>
      <c r="KB104" s="15"/>
      <c r="KC104" s="15"/>
      <c r="KD104" s="15"/>
      <c r="KE104" s="15"/>
      <c r="KF104" s="15"/>
      <c r="KG104" s="15"/>
      <c r="KH104" s="15"/>
      <c r="KI104" s="15"/>
      <c r="KJ104" s="15"/>
      <c r="KK104" s="15"/>
      <c r="KL104" s="15"/>
      <c r="KM104" s="15"/>
      <c r="KN104" s="15"/>
      <c r="KO104" s="15"/>
      <c r="KP104" s="15"/>
      <c r="KQ104" s="15"/>
      <c r="KR104" s="15"/>
      <c r="KS104" s="15"/>
      <c r="KT104" s="15"/>
      <c r="KU104" s="15"/>
      <c r="KV104" s="15"/>
      <c r="KW104" s="15"/>
      <c r="KX104" s="15"/>
      <c r="KY104" s="15"/>
      <c r="KZ104" s="15"/>
      <c r="LA104" s="15"/>
      <c r="LB104" s="15"/>
      <c r="LC104" s="15"/>
      <c r="LD104" s="15"/>
      <c r="LE104" s="15"/>
      <c r="LF104" s="15"/>
      <c r="LG104" s="15"/>
      <c r="LH104" s="15"/>
      <c r="LI104" s="15"/>
      <c r="LJ104" s="15"/>
      <c r="LK104" s="15"/>
      <c r="LL104" s="15"/>
      <c r="LM104" s="15"/>
      <c r="LN104" s="15"/>
      <c r="LO104" s="15"/>
      <c r="LP104" s="15"/>
      <c r="LQ104" s="15"/>
      <c r="LR104" s="15"/>
      <c r="LS104" s="15"/>
      <c r="LT104" s="15"/>
      <c r="LU104" s="15"/>
      <c r="LV104" s="15"/>
      <c r="LW104" s="15"/>
      <c r="LX104" s="15"/>
      <c r="LY104" s="15"/>
      <c r="LZ104" s="15"/>
      <c r="MA104" s="15"/>
      <c r="MB104" s="15"/>
      <c r="MC104" s="15"/>
      <c r="MD104" s="15"/>
      <c r="ME104" s="15"/>
      <c r="MF104" s="15"/>
      <c r="MG104" s="15"/>
      <c r="MH104" s="15"/>
      <c r="MI104" s="15"/>
      <c r="MJ104" s="15"/>
      <c r="MK104" s="15"/>
      <c r="ML104" s="15"/>
      <c r="MM104" s="15"/>
      <c r="MN104" s="15"/>
      <c r="MO104" s="15"/>
      <c r="MP104" s="15"/>
      <c r="MQ104" s="15"/>
      <c r="MR104" s="15"/>
      <c r="MS104" s="15"/>
      <c r="MT104" s="15"/>
      <c r="MU104" s="15"/>
      <c r="MV104" s="15"/>
      <c r="MW104" s="15"/>
      <c r="MX104" s="15"/>
      <c r="MY104" s="15"/>
      <c r="MZ104" s="15"/>
      <c r="NA104" s="15"/>
      <c r="NB104" s="15"/>
      <c r="NC104" s="15"/>
      <c r="ND104" s="15"/>
      <c r="NE104" s="15"/>
      <c r="NF104" s="15"/>
      <c r="NG104" s="15"/>
      <c r="NH104" s="15"/>
      <c r="NI104" s="15"/>
      <c r="NJ104" s="15"/>
      <c r="NK104" s="15"/>
      <c r="NL104" s="15"/>
      <c r="NM104" s="15"/>
      <c r="NN104" s="15"/>
      <c r="NO104" s="15"/>
      <c r="NP104" s="15"/>
      <c r="NQ104" s="15"/>
      <c r="NR104" s="15"/>
      <c r="NS104" s="15"/>
      <c r="NT104" s="15"/>
      <c r="NU104" s="15"/>
      <c r="NV104" s="15"/>
      <c r="NW104" s="15"/>
      <c r="NX104" s="15"/>
      <c r="NY104" s="15"/>
      <c r="NZ104" s="15"/>
      <c r="OA104" s="15"/>
      <c r="OB104" s="15"/>
      <c r="OC104" s="15"/>
      <c r="OD104" s="15"/>
      <c r="OE104" s="15"/>
      <c r="OF104" s="15"/>
      <c r="OG104" s="15"/>
      <c r="OH104" s="15"/>
      <c r="OI104" s="15"/>
      <c r="OJ104" s="15"/>
      <c r="OK104" s="15"/>
      <c r="OL104" s="15"/>
      <c r="OM104" s="15"/>
      <c r="ON104" s="15"/>
      <c r="OO104" s="15"/>
      <c r="OP104" s="15"/>
      <c r="OQ104" s="15"/>
      <c r="OR104" s="15"/>
      <c r="OS104" s="15"/>
      <c r="OT104" s="15"/>
      <c r="OU104" s="15"/>
      <c r="OV104" s="15"/>
      <c r="OW104" s="15"/>
      <c r="OX104" s="15"/>
      <c r="OY104" s="15"/>
      <c r="OZ104" s="15"/>
      <c r="PA104" s="15"/>
      <c r="PB104" s="15"/>
      <c r="PC104" s="15"/>
      <c r="PD104" s="15"/>
      <c r="PE104" s="15"/>
      <c r="PF104" s="15"/>
      <c r="PG104" s="15"/>
      <c r="PH104" s="15"/>
      <c r="PI104" s="15"/>
      <c r="PJ104" s="15"/>
      <c r="PK104" s="15"/>
      <c r="PL104" s="15"/>
      <c r="PM104" s="15"/>
      <c r="PN104" s="15"/>
      <c r="PO104" s="15"/>
      <c r="PP104" s="15"/>
      <c r="PQ104" s="15"/>
      <c r="PR104" s="15"/>
      <c r="PS104" s="15"/>
      <c r="PT104" s="15"/>
      <c r="PU104" s="15"/>
      <c r="PV104" s="15"/>
      <c r="PW104" s="15"/>
      <c r="PX104" s="15"/>
      <c r="PY104" s="15"/>
      <c r="PZ104" s="15"/>
      <c r="QA104" s="15"/>
      <c r="QB104" s="15"/>
      <c r="QC104" s="15"/>
      <c r="QD104" s="15"/>
      <c r="QE104" s="15"/>
      <c r="QF104" s="15"/>
      <c r="QG104" s="15"/>
      <c r="QH104" s="15"/>
      <c r="QI104" s="15"/>
      <c r="QJ104" s="15"/>
      <c r="QK104" s="15"/>
      <c r="QL104" s="15"/>
      <c r="QM104" s="15"/>
      <c r="QN104" s="15"/>
      <c r="QO104" s="15"/>
      <c r="QP104" s="15"/>
      <c r="QQ104" s="15"/>
      <c r="QR104" s="15"/>
      <c r="QS104" s="15"/>
      <c r="QT104" s="15"/>
      <c r="QU104" s="15"/>
      <c r="QV104" s="15"/>
      <c r="QW104" s="15"/>
      <c r="QX104" s="15"/>
      <c r="QY104" s="15"/>
      <c r="QZ104" s="15"/>
      <c r="RA104" s="15"/>
      <c r="RB104" s="15"/>
      <c r="RC104" s="15"/>
      <c r="RD104" s="15"/>
      <c r="RE104" s="15"/>
      <c r="RF104" s="15"/>
      <c r="RG104" s="15"/>
      <c r="RH104" s="15"/>
      <c r="RI104" s="15"/>
      <c r="RJ104" s="15"/>
      <c r="RK104" s="15"/>
      <c r="RL104" s="15"/>
      <c r="RM104" s="15"/>
      <c r="RN104" s="15"/>
      <c r="RO104" s="15"/>
      <c r="RP104" s="15"/>
      <c r="RQ104" s="15"/>
      <c r="RR104" s="15"/>
      <c r="RS104" s="15"/>
      <c r="RT104" s="15"/>
      <c r="RU104" s="15"/>
      <c r="RV104" s="15"/>
      <c r="RW104" s="15"/>
      <c r="RX104" s="15"/>
      <c r="RY104" s="15"/>
      <c r="RZ104" s="15"/>
      <c r="SA104" s="15"/>
      <c r="SB104" s="15"/>
      <c r="SC104" s="15"/>
      <c r="SD104" s="15"/>
      <c r="SE104" s="15"/>
      <c r="SF104" s="15"/>
      <c r="SG104" s="15"/>
      <c r="SH104" s="15"/>
      <c r="SI104" s="15"/>
      <c r="SJ104" s="15"/>
      <c r="SK104" s="15"/>
      <c r="SL104" s="15"/>
      <c r="SM104" s="15"/>
      <c r="SN104" s="15"/>
      <c r="SO104" s="15"/>
      <c r="SP104" s="15"/>
      <c r="SQ104" s="15"/>
      <c r="SR104" s="15"/>
      <c r="SS104" s="15"/>
      <c r="ST104" s="15"/>
      <c r="SU104" s="15"/>
      <c r="SV104" s="15"/>
      <c r="SW104" s="15"/>
      <c r="SX104" s="15"/>
      <c r="SY104" s="15"/>
      <c r="SZ104" s="15"/>
      <c r="TA104" s="15"/>
      <c r="TB104" s="15"/>
      <c r="TC104" s="15"/>
      <c r="TD104" s="15"/>
      <c r="TE104" s="15"/>
      <c r="TF104" s="15"/>
      <c r="TG104" s="15"/>
      <c r="TH104" s="15"/>
      <c r="TI104" s="15"/>
      <c r="TJ104" s="15"/>
      <c r="TK104" s="15"/>
      <c r="TL104" s="15"/>
      <c r="TM104" s="15"/>
      <c r="TN104" s="15"/>
      <c r="TO104" s="15"/>
      <c r="TP104" s="15"/>
      <c r="TQ104" s="15"/>
      <c r="TR104" s="15"/>
      <c r="TS104" s="15"/>
      <c r="TT104" s="15"/>
      <c r="TU104" s="15"/>
      <c r="TV104" s="15"/>
      <c r="TW104" s="15"/>
      <c r="TX104" s="15"/>
      <c r="TY104" s="15"/>
      <c r="TZ104" s="15"/>
      <c r="UA104" s="15"/>
      <c r="UB104" s="15"/>
      <c r="UC104" s="15"/>
      <c r="UD104" s="15"/>
      <c r="UE104" s="15"/>
      <c r="UF104" s="15"/>
      <c r="UG104" s="15"/>
      <c r="UH104" s="15"/>
      <c r="UI104" s="15"/>
      <c r="UJ104" s="15"/>
      <c r="UK104" s="15"/>
      <c r="UL104" s="15"/>
      <c r="UM104" s="15"/>
      <c r="UN104" s="15"/>
      <c r="UO104" s="15"/>
      <c r="UP104" s="15"/>
      <c r="UQ104" s="15"/>
      <c r="UR104" s="15"/>
      <c r="US104" s="15"/>
      <c r="UT104" s="15"/>
      <c r="UU104" s="15"/>
      <c r="UV104" s="15"/>
      <c r="UW104" s="15"/>
      <c r="UX104" s="15"/>
      <c r="UY104" s="15"/>
      <c r="UZ104" s="15"/>
      <c r="VA104" s="15"/>
      <c r="VB104" s="15"/>
      <c r="VC104" s="15"/>
      <c r="VD104" s="15"/>
      <c r="VE104" s="15"/>
      <c r="VF104" s="15"/>
      <c r="VG104" s="15"/>
      <c r="VH104" s="15"/>
      <c r="VI104" s="15"/>
      <c r="VJ104" s="15"/>
      <c r="VK104" s="15"/>
      <c r="VL104" s="15"/>
      <c r="VM104" s="15"/>
      <c r="VN104" s="15"/>
      <c r="VO104" s="15"/>
      <c r="VP104" s="15"/>
      <c r="VQ104" s="15"/>
      <c r="VR104" s="15"/>
      <c r="VS104" s="15"/>
      <c r="VT104" s="15"/>
      <c r="VU104" s="15"/>
      <c r="VV104" s="15"/>
      <c r="VW104" s="15"/>
      <c r="VX104" s="15"/>
      <c r="VY104" s="15"/>
      <c r="VZ104" s="15"/>
      <c r="WA104" s="15"/>
      <c r="WB104" s="15"/>
      <c r="WC104" s="15"/>
      <c r="WD104" s="15"/>
      <c r="WE104" s="15"/>
      <c r="WF104" s="15"/>
      <c r="WG104" s="15"/>
      <c r="WH104" s="15"/>
      <c r="WI104" s="15"/>
      <c r="WJ104" s="15"/>
      <c r="WK104" s="15"/>
      <c r="WL104" s="15"/>
      <c r="WM104" s="15"/>
      <c r="WN104" s="15"/>
      <c r="WO104" s="15"/>
      <c r="WP104" s="15"/>
      <c r="WQ104" s="15"/>
      <c r="WR104" s="15"/>
      <c r="WS104" s="15"/>
      <c r="WT104" s="15"/>
      <c r="WU104" s="15"/>
      <c r="WV104" s="15"/>
      <c r="WW104" s="15"/>
      <c r="WX104" s="15"/>
      <c r="WY104" s="15"/>
      <c r="WZ104" s="15"/>
      <c r="XA104" s="15"/>
      <c r="XB104" s="15"/>
      <c r="XC104" s="15"/>
      <c r="XD104" s="15"/>
      <c r="XE104" s="15"/>
      <c r="XF104" s="15"/>
      <c r="XG104" s="15"/>
      <c r="XH104" s="15"/>
      <c r="XI104" s="15"/>
      <c r="XJ104" s="15"/>
      <c r="XK104" s="15"/>
      <c r="XL104" s="15"/>
      <c r="XM104" s="15"/>
      <c r="XN104" s="15"/>
      <c r="XO104" s="15"/>
      <c r="XP104" s="15"/>
      <c r="XQ104" s="15"/>
      <c r="XR104" s="15"/>
      <c r="XS104" s="15"/>
      <c r="XT104" s="15"/>
      <c r="XU104" s="15"/>
      <c r="XV104" s="15"/>
      <c r="XW104" s="15"/>
      <c r="XX104" s="15"/>
      <c r="XY104" s="15"/>
      <c r="XZ104" s="15"/>
      <c r="YA104" s="15"/>
      <c r="YB104" s="15"/>
      <c r="YC104" s="15"/>
      <c r="YD104" s="15"/>
      <c r="YE104" s="15"/>
      <c r="YF104" s="15"/>
      <c r="YG104" s="15"/>
      <c r="YH104" s="15"/>
      <c r="YI104" s="15"/>
      <c r="YJ104" s="15"/>
      <c r="YK104" s="15"/>
      <c r="YL104" s="15"/>
      <c r="YM104" s="15"/>
      <c r="YN104" s="15"/>
      <c r="YO104" s="15"/>
      <c r="YP104" s="15"/>
      <c r="YQ104" s="15"/>
      <c r="YR104" s="15"/>
      <c r="YS104" s="15"/>
      <c r="YT104" s="15"/>
      <c r="YU104" s="15"/>
      <c r="YV104" s="15"/>
      <c r="YW104" s="15"/>
      <c r="YX104" s="15"/>
      <c r="YY104" s="15"/>
      <c r="YZ104" s="15"/>
      <c r="ZA104" s="15"/>
      <c r="ZB104" s="15"/>
      <c r="ZC104" s="15"/>
      <c r="ZD104" s="15"/>
      <c r="ZE104" s="15"/>
      <c r="ZF104" s="15"/>
      <c r="ZG104" s="15"/>
      <c r="ZH104" s="15"/>
      <c r="ZI104" s="15"/>
      <c r="ZJ104" s="15"/>
      <c r="ZK104" s="15"/>
      <c r="ZL104" s="15"/>
      <c r="ZM104" s="15"/>
      <c r="ZN104" s="15"/>
      <c r="ZO104" s="15"/>
      <c r="ZP104" s="15"/>
      <c r="ZQ104" s="15"/>
      <c r="ZR104" s="15"/>
      <c r="ZS104" s="15"/>
      <c r="ZT104" s="15"/>
      <c r="ZU104" s="15"/>
      <c r="ZV104" s="15"/>
      <c r="ZW104" s="15"/>
      <c r="ZX104" s="15"/>
      <c r="ZY104" s="15"/>
      <c r="ZZ104" s="15"/>
      <c r="AAA104" s="15"/>
      <c r="AAB104" s="15"/>
      <c r="AAC104" s="15"/>
      <c r="AAD104" s="15"/>
      <c r="AAE104" s="15"/>
      <c r="AAF104" s="15"/>
      <c r="AAG104" s="15"/>
      <c r="AAH104" s="15"/>
      <c r="AAI104" s="15"/>
      <c r="AAJ104" s="15"/>
      <c r="AAK104" s="15"/>
      <c r="AAL104" s="15"/>
      <c r="AAM104" s="15"/>
      <c r="AAN104" s="15"/>
      <c r="AAO104" s="15"/>
      <c r="AAP104" s="15"/>
      <c r="AAQ104" s="15"/>
      <c r="AAR104" s="15"/>
      <c r="AAS104" s="15"/>
      <c r="AAT104" s="15"/>
      <c r="AAU104" s="15"/>
      <c r="AAV104" s="15"/>
      <c r="AAW104" s="15"/>
      <c r="AAX104" s="15"/>
      <c r="AAY104" s="15"/>
      <c r="AAZ104" s="15"/>
      <c r="ABA104" s="15"/>
      <c r="ABB104" s="15"/>
      <c r="ABC104" s="15"/>
      <c r="ABD104" s="15"/>
      <c r="ABE104" s="15"/>
      <c r="ABF104" s="15"/>
      <c r="ABG104" s="15"/>
      <c r="ABH104" s="15"/>
      <c r="ABI104" s="15"/>
      <c r="ABJ104" s="15"/>
      <c r="ABK104" s="15"/>
      <c r="ABL104" s="15"/>
      <c r="ABM104" s="15"/>
      <c r="ABN104" s="15"/>
      <c r="ABO104" s="15"/>
      <c r="ABP104" s="15"/>
      <c r="ABQ104" s="15"/>
      <c r="ABR104" s="15"/>
      <c r="ABS104" s="15"/>
      <c r="ABT104" s="15"/>
      <c r="ABU104" s="15"/>
      <c r="ABV104" s="15"/>
      <c r="ABW104" s="15"/>
      <c r="ABX104" s="15"/>
      <c r="ABY104" s="15"/>
      <c r="ABZ104" s="15"/>
      <c r="ACA104" s="15"/>
      <c r="ACB104" s="15"/>
      <c r="ACC104" s="15"/>
      <c r="ACD104" s="15"/>
      <c r="ACE104" s="15"/>
      <c r="ACF104" s="15"/>
      <c r="ACG104" s="15"/>
      <c r="ACH104" s="15"/>
      <c r="ACI104" s="15"/>
      <c r="ACJ104" s="15"/>
      <c r="ACK104" s="15"/>
      <c r="ACL104" s="15"/>
      <c r="ACM104" s="15"/>
      <c r="ACN104" s="15"/>
      <c r="ACO104" s="15"/>
      <c r="ACP104" s="15"/>
      <c r="ACQ104" s="15"/>
      <c r="ACR104" s="15"/>
      <c r="ACS104" s="15"/>
      <c r="ACT104" s="15"/>
      <c r="ACU104" s="15"/>
      <c r="ACV104" s="15"/>
      <c r="ACW104" s="15"/>
      <c r="ACX104" s="15"/>
      <c r="ACY104" s="15"/>
      <c r="ACZ104" s="15"/>
      <c r="ADA104" s="15"/>
      <c r="ADB104" s="15"/>
      <c r="ADC104" s="15"/>
      <c r="ADD104" s="15"/>
      <c r="ADE104" s="15"/>
      <c r="ADF104" s="15"/>
      <c r="ADG104" s="15"/>
      <c r="ADH104" s="15"/>
      <c r="ADI104" s="15"/>
      <c r="ADJ104" s="15"/>
      <c r="ADK104" s="15"/>
      <c r="ADL104" s="15"/>
      <c r="ADM104" s="15"/>
      <c r="ADN104" s="15"/>
      <c r="ADO104" s="15"/>
      <c r="ADP104" s="15"/>
      <c r="ADQ104" s="15"/>
      <c r="ADR104" s="15"/>
      <c r="ADS104" s="15"/>
      <c r="ADT104" s="15"/>
      <c r="ADU104" s="15"/>
      <c r="ADV104" s="15"/>
      <c r="ADW104" s="15"/>
      <c r="ADX104" s="15"/>
      <c r="ADY104" s="15"/>
      <c r="ADZ104" s="15"/>
      <c r="AEA104" s="15"/>
      <c r="AEB104" s="15"/>
      <c r="AEC104" s="15"/>
      <c r="AED104" s="15"/>
      <c r="AEE104" s="15"/>
      <c r="AEF104" s="15"/>
      <c r="AEG104" s="15"/>
      <c r="AEH104" s="15"/>
      <c r="AEI104" s="15"/>
      <c r="AEJ104" s="15"/>
      <c r="AEK104" s="15"/>
      <c r="AEL104" s="15"/>
      <c r="AEM104" s="15"/>
      <c r="AEN104" s="15"/>
      <c r="AEO104" s="15"/>
      <c r="AEP104" s="15"/>
      <c r="AEQ104" s="15"/>
      <c r="AER104" s="15"/>
      <c r="AES104" s="15"/>
      <c r="AET104" s="15"/>
      <c r="AEU104" s="15"/>
      <c r="AEV104" s="15"/>
      <c r="AEW104" s="15"/>
      <c r="AEX104" s="15"/>
      <c r="AEY104" s="15"/>
      <c r="AEZ104" s="15"/>
      <c r="AFA104" s="15"/>
      <c r="AFB104" s="15"/>
      <c r="AFC104" s="15"/>
      <c r="AFD104" s="15"/>
      <c r="AFE104" s="15"/>
      <c r="AFF104" s="15"/>
      <c r="AFG104" s="15"/>
      <c r="AFH104" s="15"/>
      <c r="AFI104" s="15"/>
      <c r="AFJ104" s="15"/>
      <c r="AFK104" s="15"/>
      <c r="AFL104" s="15"/>
      <c r="AFM104" s="15"/>
      <c r="AFN104" s="15"/>
      <c r="AFO104" s="15"/>
      <c r="AFP104" s="15"/>
      <c r="AFQ104" s="15"/>
      <c r="AFR104" s="15"/>
      <c r="AFS104" s="15"/>
      <c r="AFT104" s="15"/>
      <c r="AFU104" s="15"/>
      <c r="AFV104" s="15"/>
      <c r="AFW104" s="15"/>
      <c r="AFX104" s="15"/>
      <c r="AFY104" s="15"/>
      <c r="AFZ104" s="15"/>
      <c r="AGA104" s="15"/>
      <c r="AGB104" s="15"/>
      <c r="AGC104" s="15"/>
      <c r="AGD104" s="15"/>
      <c r="AGE104" s="15"/>
      <c r="AGF104" s="15"/>
      <c r="AGG104" s="15"/>
      <c r="AGH104" s="15"/>
      <c r="AGI104" s="15"/>
      <c r="AGJ104" s="15"/>
      <c r="AGK104" s="15"/>
      <c r="AGL104" s="15"/>
      <c r="AGM104" s="15"/>
      <c r="AGN104" s="15"/>
      <c r="AGO104" s="15"/>
      <c r="AGP104" s="15"/>
      <c r="AGQ104" s="15"/>
      <c r="AGR104" s="15"/>
      <c r="AGS104" s="15"/>
      <c r="AGT104" s="15"/>
      <c r="AGU104" s="15"/>
      <c r="AGV104" s="15"/>
      <c r="AGW104" s="15"/>
      <c r="AGX104" s="15"/>
      <c r="AGY104" s="15"/>
      <c r="AGZ104" s="15"/>
      <c r="AHA104" s="15"/>
      <c r="AHB104" s="15"/>
      <c r="AHC104" s="15"/>
      <c r="AHD104" s="15"/>
      <c r="AHE104" s="15"/>
      <c r="AHF104" s="15"/>
      <c r="AHG104" s="15"/>
      <c r="AHH104" s="15"/>
      <c r="AHI104" s="15"/>
      <c r="AHJ104" s="15"/>
      <c r="AHK104" s="15"/>
      <c r="AHL104" s="15"/>
      <c r="AHM104" s="15"/>
      <c r="AHN104" s="15"/>
      <c r="AHO104" s="15"/>
      <c r="AHP104" s="15"/>
      <c r="AHQ104" s="15"/>
      <c r="AHR104" s="15"/>
      <c r="AHS104" s="15"/>
      <c r="AHT104" s="15"/>
      <c r="AHU104" s="15"/>
      <c r="AHV104" s="15"/>
      <c r="AHW104" s="15"/>
      <c r="AHX104" s="15"/>
      <c r="AHY104" s="15"/>
      <c r="AHZ104" s="15"/>
      <c r="AIA104" s="15"/>
      <c r="AIB104" s="15"/>
      <c r="AIC104" s="15"/>
      <c r="AID104" s="15"/>
      <c r="AIE104" s="15"/>
      <c r="AIF104" s="15"/>
      <c r="AIG104" s="15"/>
      <c r="AIH104" s="15"/>
      <c r="AII104" s="15"/>
      <c r="AIJ104" s="15"/>
      <c r="AIK104" s="15"/>
      <c r="AIL104" s="15"/>
      <c r="AIM104" s="15"/>
      <c r="AIN104" s="15"/>
      <c r="AIO104" s="15"/>
      <c r="AIP104" s="15"/>
      <c r="AIQ104" s="15"/>
      <c r="AIR104" s="15"/>
      <c r="AIS104" s="15"/>
      <c r="AIT104" s="15"/>
      <c r="AIU104" s="15"/>
      <c r="AIV104" s="15"/>
      <c r="AIW104" s="15"/>
      <c r="AIX104" s="15"/>
      <c r="AIY104" s="15"/>
      <c r="AIZ104" s="15"/>
      <c r="AJA104" s="15"/>
      <c r="AJB104" s="15"/>
      <c r="AJC104" s="15"/>
      <c r="AJD104" s="15"/>
      <c r="AJE104" s="15"/>
      <c r="AJF104" s="15"/>
      <c r="AJG104" s="15"/>
      <c r="AJH104" s="15"/>
      <c r="AJI104" s="15"/>
      <c r="AJJ104" s="15"/>
      <c r="AJK104" s="15"/>
      <c r="AJL104" s="15"/>
      <c r="AJM104" s="15"/>
      <c r="AJN104" s="15"/>
      <c r="AJO104" s="15"/>
      <c r="AJP104" s="15"/>
      <c r="AJQ104" s="15"/>
      <c r="AJR104" s="15"/>
      <c r="AJS104" s="15"/>
      <c r="AJT104" s="15"/>
      <c r="AJU104" s="15"/>
      <c r="AJV104" s="15"/>
      <c r="AJW104" s="15"/>
      <c r="AJX104" s="15"/>
      <c r="AJY104" s="15"/>
      <c r="AJZ104" s="15"/>
      <c r="AKA104" s="15"/>
      <c r="AKB104" s="15"/>
      <c r="AKC104" s="15"/>
      <c r="AKD104" s="15"/>
      <c r="AKE104" s="15"/>
      <c r="AKF104" s="15"/>
      <c r="AKG104" s="15"/>
      <c r="AKH104" s="15"/>
      <c r="AKI104" s="15"/>
      <c r="AKJ104" s="15"/>
      <c r="AKK104" s="15"/>
      <c r="AKL104" s="15"/>
      <c r="AKM104" s="15"/>
      <c r="AKN104" s="15"/>
      <c r="AKO104" s="15"/>
      <c r="AKP104" s="15"/>
      <c r="AKQ104" s="15"/>
      <c r="AKR104" s="15"/>
      <c r="AKS104" s="15"/>
      <c r="AKT104" s="15"/>
      <c r="AKU104" s="15"/>
      <c r="AKV104" s="15"/>
      <c r="AKW104" s="15"/>
      <c r="AKX104" s="15"/>
      <c r="AKY104" s="15"/>
      <c r="AKZ104" s="15"/>
      <c r="ALA104" s="15"/>
      <c r="ALB104" s="15"/>
      <c r="ALC104" s="15"/>
      <c r="ALD104" s="15"/>
      <c r="ALE104" s="15"/>
      <c r="ALF104" s="15"/>
      <c r="ALG104" s="15"/>
      <c r="ALH104" s="15"/>
      <c r="ALI104" s="15"/>
      <c r="ALJ104" s="15"/>
      <c r="ALK104" s="15"/>
      <c r="ALL104" s="15"/>
      <c r="ALM104" s="15"/>
      <c r="ALN104" s="15"/>
      <c r="ALO104" s="15"/>
      <c r="ALP104" s="15"/>
      <c r="ALQ104" s="15"/>
      <c r="ALR104" s="15"/>
      <c r="ALS104" s="15"/>
      <c r="ALT104" s="15"/>
      <c r="ALU104" s="15"/>
      <c r="ALV104" s="15"/>
      <c r="ALW104" s="15"/>
      <c r="ALX104" s="15"/>
      <c r="ALY104" s="15"/>
      <c r="ALZ104" s="15"/>
      <c r="AMA104" s="15"/>
      <c r="AMB104" s="15"/>
      <c r="AMC104" s="15"/>
    </row>
    <row r="105" spans="1:1017" s="17" customFormat="1" ht="13.5" customHeight="1">
      <c r="A105" s="60"/>
      <c r="B105" s="61"/>
      <c r="C105" s="74"/>
      <c r="D105" s="75"/>
      <c r="E105" s="74"/>
      <c r="F105" s="74"/>
      <c r="G105" s="74"/>
      <c r="H105" s="74"/>
      <c r="I105" s="74"/>
      <c r="J105" s="74"/>
      <c r="K105" s="76"/>
      <c r="L105" s="74"/>
      <c r="M105"/>
      <c r="N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  <c r="IW105" s="15"/>
      <c r="IX105" s="15"/>
      <c r="IY105" s="15"/>
      <c r="IZ105" s="15"/>
      <c r="JA105" s="15"/>
      <c r="JB105" s="15"/>
      <c r="JC105" s="15"/>
      <c r="JD105" s="15"/>
      <c r="JE105" s="15"/>
      <c r="JF105" s="15"/>
      <c r="JG105" s="15"/>
      <c r="JH105" s="15"/>
      <c r="JI105" s="15"/>
      <c r="JJ105" s="15"/>
      <c r="JK105" s="15"/>
      <c r="JL105" s="15"/>
      <c r="JM105" s="15"/>
      <c r="JN105" s="15"/>
      <c r="JO105" s="15"/>
      <c r="JP105" s="15"/>
      <c r="JQ105" s="15"/>
      <c r="JR105" s="15"/>
      <c r="JS105" s="15"/>
      <c r="JT105" s="15"/>
      <c r="JU105" s="15"/>
      <c r="JV105" s="15"/>
      <c r="JW105" s="15"/>
      <c r="JX105" s="15"/>
      <c r="JY105" s="15"/>
      <c r="JZ105" s="15"/>
      <c r="KA105" s="15"/>
      <c r="KB105" s="15"/>
      <c r="KC105" s="15"/>
      <c r="KD105" s="15"/>
      <c r="KE105" s="15"/>
      <c r="KF105" s="15"/>
      <c r="KG105" s="15"/>
      <c r="KH105" s="15"/>
      <c r="KI105" s="15"/>
      <c r="KJ105" s="15"/>
      <c r="KK105" s="15"/>
      <c r="KL105" s="15"/>
      <c r="KM105" s="15"/>
      <c r="KN105" s="15"/>
      <c r="KO105" s="15"/>
      <c r="KP105" s="15"/>
      <c r="KQ105" s="15"/>
      <c r="KR105" s="15"/>
      <c r="KS105" s="15"/>
      <c r="KT105" s="15"/>
      <c r="KU105" s="15"/>
      <c r="KV105" s="15"/>
      <c r="KW105" s="15"/>
      <c r="KX105" s="15"/>
      <c r="KY105" s="15"/>
      <c r="KZ105" s="15"/>
      <c r="LA105" s="15"/>
      <c r="LB105" s="15"/>
      <c r="LC105" s="15"/>
      <c r="LD105" s="15"/>
      <c r="LE105" s="15"/>
      <c r="LF105" s="15"/>
      <c r="LG105" s="15"/>
      <c r="LH105" s="15"/>
      <c r="LI105" s="15"/>
      <c r="LJ105" s="15"/>
      <c r="LK105" s="15"/>
      <c r="LL105" s="15"/>
      <c r="LM105" s="15"/>
      <c r="LN105" s="15"/>
      <c r="LO105" s="15"/>
      <c r="LP105" s="15"/>
      <c r="LQ105" s="15"/>
      <c r="LR105" s="15"/>
      <c r="LS105" s="15"/>
      <c r="LT105" s="15"/>
      <c r="LU105" s="15"/>
      <c r="LV105" s="15"/>
      <c r="LW105" s="15"/>
      <c r="LX105" s="15"/>
      <c r="LY105" s="15"/>
      <c r="LZ105" s="15"/>
      <c r="MA105" s="15"/>
      <c r="MB105" s="15"/>
      <c r="MC105" s="15"/>
      <c r="MD105" s="15"/>
      <c r="ME105" s="15"/>
      <c r="MF105" s="15"/>
      <c r="MG105" s="15"/>
      <c r="MH105" s="15"/>
      <c r="MI105" s="15"/>
      <c r="MJ105" s="15"/>
      <c r="MK105" s="15"/>
      <c r="ML105" s="15"/>
      <c r="MM105" s="15"/>
      <c r="MN105" s="15"/>
      <c r="MO105" s="15"/>
      <c r="MP105" s="15"/>
      <c r="MQ105" s="15"/>
      <c r="MR105" s="15"/>
      <c r="MS105" s="15"/>
      <c r="MT105" s="15"/>
      <c r="MU105" s="15"/>
      <c r="MV105" s="15"/>
      <c r="MW105" s="15"/>
      <c r="MX105" s="15"/>
      <c r="MY105" s="15"/>
      <c r="MZ105" s="15"/>
      <c r="NA105" s="15"/>
      <c r="NB105" s="15"/>
      <c r="NC105" s="15"/>
      <c r="ND105" s="15"/>
      <c r="NE105" s="15"/>
      <c r="NF105" s="15"/>
      <c r="NG105" s="15"/>
      <c r="NH105" s="15"/>
      <c r="NI105" s="15"/>
      <c r="NJ105" s="15"/>
      <c r="NK105" s="15"/>
      <c r="NL105" s="15"/>
      <c r="NM105" s="15"/>
      <c r="NN105" s="15"/>
      <c r="NO105" s="15"/>
      <c r="NP105" s="15"/>
      <c r="NQ105" s="15"/>
      <c r="NR105" s="15"/>
      <c r="NS105" s="15"/>
      <c r="NT105" s="15"/>
      <c r="NU105" s="15"/>
      <c r="NV105" s="15"/>
      <c r="NW105" s="15"/>
      <c r="NX105" s="15"/>
      <c r="NY105" s="15"/>
      <c r="NZ105" s="15"/>
      <c r="OA105" s="15"/>
      <c r="OB105" s="15"/>
      <c r="OC105" s="15"/>
      <c r="OD105" s="15"/>
      <c r="OE105" s="15"/>
      <c r="OF105" s="15"/>
      <c r="OG105" s="15"/>
      <c r="OH105" s="15"/>
      <c r="OI105" s="15"/>
      <c r="OJ105" s="15"/>
      <c r="OK105" s="15"/>
      <c r="OL105" s="15"/>
      <c r="OM105" s="15"/>
      <c r="ON105" s="15"/>
      <c r="OO105" s="15"/>
      <c r="OP105" s="15"/>
      <c r="OQ105" s="15"/>
      <c r="OR105" s="15"/>
      <c r="OS105" s="15"/>
      <c r="OT105" s="15"/>
      <c r="OU105" s="15"/>
      <c r="OV105" s="15"/>
      <c r="OW105" s="15"/>
      <c r="OX105" s="15"/>
      <c r="OY105" s="15"/>
      <c r="OZ105" s="15"/>
      <c r="PA105" s="15"/>
      <c r="PB105" s="15"/>
      <c r="PC105" s="15"/>
      <c r="PD105" s="15"/>
      <c r="PE105" s="15"/>
      <c r="PF105" s="15"/>
      <c r="PG105" s="15"/>
      <c r="PH105" s="15"/>
      <c r="PI105" s="15"/>
      <c r="PJ105" s="15"/>
      <c r="PK105" s="15"/>
      <c r="PL105" s="15"/>
      <c r="PM105" s="15"/>
      <c r="PN105" s="15"/>
      <c r="PO105" s="15"/>
      <c r="PP105" s="15"/>
      <c r="PQ105" s="15"/>
      <c r="PR105" s="15"/>
      <c r="PS105" s="15"/>
      <c r="PT105" s="15"/>
      <c r="PU105" s="15"/>
      <c r="PV105" s="15"/>
      <c r="PW105" s="15"/>
      <c r="PX105" s="15"/>
      <c r="PY105" s="15"/>
      <c r="PZ105" s="15"/>
      <c r="QA105" s="15"/>
      <c r="QB105" s="15"/>
      <c r="QC105" s="15"/>
      <c r="QD105" s="15"/>
      <c r="QE105" s="15"/>
      <c r="QF105" s="15"/>
      <c r="QG105" s="15"/>
      <c r="QH105" s="15"/>
      <c r="QI105" s="15"/>
      <c r="QJ105" s="15"/>
      <c r="QK105" s="15"/>
      <c r="QL105" s="15"/>
      <c r="QM105" s="15"/>
      <c r="QN105" s="15"/>
      <c r="QO105" s="15"/>
      <c r="QP105" s="15"/>
      <c r="QQ105" s="15"/>
      <c r="QR105" s="15"/>
      <c r="QS105" s="15"/>
      <c r="QT105" s="15"/>
      <c r="QU105" s="15"/>
      <c r="QV105" s="15"/>
      <c r="QW105" s="15"/>
      <c r="QX105" s="15"/>
      <c r="QY105" s="15"/>
      <c r="QZ105" s="15"/>
      <c r="RA105" s="15"/>
      <c r="RB105" s="15"/>
      <c r="RC105" s="15"/>
      <c r="RD105" s="15"/>
      <c r="RE105" s="15"/>
      <c r="RF105" s="15"/>
      <c r="RG105" s="15"/>
      <c r="RH105" s="15"/>
      <c r="RI105" s="15"/>
      <c r="RJ105" s="15"/>
      <c r="RK105" s="15"/>
      <c r="RL105" s="15"/>
      <c r="RM105" s="15"/>
      <c r="RN105" s="15"/>
      <c r="RO105" s="15"/>
      <c r="RP105" s="15"/>
      <c r="RQ105" s="15"/>
      <c r="RR105" s="15"/>
      <c r="RS105" s="15"/>
      <c r="RT105" s="15"/>
      <c r="RU105" s="15"/>
      <c r="RV105" s="15"/>
      <c r="RW105" s="15"/>
      <c r="RX105" s="15"/>
      <c r="RY105" s="15"/>
      <c r="RZ105" s="15"/>
      <c r="SA105" s="15"/>
      <c r="SB105" s="15"/>
      <c r="SC105" s="15"/>
      <c r="SD105" s="15"/>
      <c r="SE105" s="15"/>
      <c r="SF105" s="15"/>
      <c r="SG105" s="15"/>
      <c r="SH105" s="15"/>
      <c r="SI105" s="15"/>
      <c r="SJ105" s="15"/>
      <c r="SK105" s="15"/>
      <c r="SL105" s="15"/>
      <c r="SM105" s="15"/>
      <c r="SN105" s="15"/>
      <c r="SO105" s="15"/>
      <c r="SP105" s="15"/>
      <c r="SQ105" s="15"/>
      <c r="SR105" s="15"/>
      <c r="SS105" s="15"/>
      <c r="ST105" s="15"/>
      <c r="SU105" s="15"/>
      <c r="SV105" s="15"/>
      <c r="SW105" s="15"/>
      <c r="SX105" s="15"/>
      <c r="SY105" s="15"/>
      <c r="SZ105" s="15"/>
      <c r="TA105" s="15"/>
      <c r="TB105" s="15"/>
      <c r="TC105" s="15"/>
      <c r="TD105" s="15"/>
      <c r="TE105" s="15"/>
      <c r="TF105" s="15"/>
      <c r="TG105" s="15"/>
      <c r="TH105" s="15"/>
      <c r="TI105" s="15"/>
      <c r="TJ105" s="15"/>
      <c r="TK105" s="15"/>
      <c r="TL105" s="15"/>
      <c r="TM105" s="15"/>
      <c r="TN105" s="15"/>
      <c r="TO105" s="15"/>
      <c r="TP105" s="15"/>
      <c r="TQ105" s="15"/>
      <c r="TR105" s="15"/>
      <c r="TS105" s="15"/>
      <c r="TT105" s="15"/>
      <c r="TU105" s="15"/>
      <c r="TV105" s="15"/>
      <c r="TW105" s="15"/>
      <c r="TX105" s="15"/>
      <c r="TY105" s="15"/>
      <c r="TZ105" s="15"/>
      <c r="UA105" s="15"/>
      <c r="UB105" s="15"/>
      <c r="UC105" s="15"/>
      <c r="UD105" s="15"/>
      <c r="UE105" s="15"/>
      <c r="UF105" s="15"/>
      <c r="UG105" s="15"/>
      <c r="UH105" s="15"/>
      <c r="UI105" s="15"/>
      <c r="UJ105" s="15"/>
      <c r="UK105" s="15"/>
      <c r="UL105" s="15"/>
      <c r="UM105" s="15"/>
      <c r="UN105" s="15"/>
      <c r="UO105" s="15"/>
      <c r="UP105" s="15"/>
      <c r="UQ105" s="15"/>
      <c r="UR105" s="15"/>
      <c r="US105" s="15"/>
      <c r="UT105" s="15"/>
      <c r="UU105" s="15"/>
      <c r="UV105" s="15"/>
      <c r="UW105" s="15"/>
      <c r="UX105" s="15"/>
      <c r="UY105" s="15"/>
      <c r="UZ105" s="15"/>
      <c r="VA105" s="15"/>
      <c r="VB105" s="15"/>
      <c r="VC105" s="15"/>
      <c r="VD105" s="15"/>
      <c r="VE105" s="15"/>
      <c r="VF105" s="15"/>
      <c r="VG105" s="15"/>
      <c r="VH105" s="15"/>
      <c r="VI105" s="15"/>
      <c r="VJ105" s="15"/>
      <c r="VK105" s="15"/>
      <c r="VL105" s="15"/>
      <c r="VM105" s="15"/>
      <c r="VN105" s="15"/>
      <c r="VO105" s="15"/>
      <c r="VP105" s="15"/>
      <c r="VQ105" s="15"/>
      <c r="VR105" s="15"/>
      <c r="VS105" s="15"/>
      <c r="VT105" s="15"/>
      <c r="VU105" s="15"/>
      <c r="VV105" s="15"/>
      <c r="VW105" s="15"/>
      <c r="VX105" s="15"/>
      <c r="VY105" s="15"/>
      <c r="VZ105" s="15"/>
      <c r="WA105" s="15"/>
      <c r="WB105" s="15"/>
      <c r="WC105" s="15"/>
      <c r="WD105" s="15"/>
      <c r="WE105" s="15"/>
      <c r="WF105" s="15"/>
      <c r="WG105" s="15"/>
      <c r="WH105" s="15"/>
      <c r="WI105" s="15"/>
      <c r="WJ105" s="15"/>
      <c r="WK105" s="15"/>
      <c r="WL105" s="15"/>
      <c r="WM105" s="15"/>
      <c r="WN105" s="15"/>
      <c r="WO105" s="15"/>
      <c r="WP105" s="15"/>
      <c r="WQ105" s="15"/>
      <c r="WR105" s="15"/>
      <c r="WS105" s="15"/>
      <c r="WT105" s="15"/>
      <c r="WU105" s="15"/>
      <c r="WV105" s="15"/>
      <c r="WW105" s="15"/>
      <c r="WX105" s="15"/>
      <c r="WY105" s="15"/>
      <c r="WZ105" s="15"/>
      <c r="XA105" s="15"/>
      <c r="XB105" s="15"/>
      <c r="XC105" s="15"/>
      <c r="XD105" s="15"/>
      <c r="XE105" s="15"/>
      <c r="XF105" s="15"/>
      <c r="XG105" s="15"/>
      <c r="XH105" s="15"/>
      <c r="XI105" s="15"/>
      <c r="XJ105" s="15"/>
      <c r="XK105" s="15"/>
      <c r="XL105" s="15"/>
      <c r="XM105" s="15"/>
      <c r="XN105" s="15"/>
      <c r="XO105" s="15"/>
      <c r="XP105" s="15"/>
      <c r="XQ105" s="15"/>
      <c r="XR105" s="15"/>
      <c r="XS105" s="15"/>
      <c r="XT105" s="15"/>
      <c r="XU105" s="15"/>
      <c r="XV105" s="15"/>
      <c r="XW105" s="15"/>
      <c r="XX105" s="15"/>
      <c r="XY105" s="15"/>
      <c r="XZ105" s="15"/>
      <c r="YA105" s="15"/>
      <c r="YB105" s="15"/>
      <c r="YC105" s="15"/>
      <c r="YD105" s="15"/>
      <c r="YE105" s="15"/>
      <c r="YF105" s="15"/>
      <c r="YG105" s="15"/>
      <c r="YH105" s="15"/>
      <c r="YI105" s="15"/>
      <c r="YJ105" s="15"/>
      <c r="YK105" s="15"/>
      <c r="YL105" s="15"/>
      <c r="YM105" s="15"/>
      <c r="YN105" s="15"/>
      <c r="YO105" s="15"/>
      <c r="YP105" s="15"/>
      <c r="YQ105" s="15"/>
      <c r="YR105" s="15"/>
      <c r="YS105" s="15"/>
      <c r="YT105" s="15"/>
      <c r="YU105" s="15"/>
      <c r="YV105" s="15"/>
      <c r="YW105" s="15"/>
      <c r="YX105" s="15"/>
      <c r="YY105" s="15"/>
      <c r="YZ105" s="15"/>
      <c r="ZA105" s="15"/>
      <c r="ZB105" s="15"/>
      <c r="ZC105" s="15"/>
      <c r="ZD105" s="15"/>
      <c r="ZE105" s="15"/>
      <c r="ZF105" s="15"/>
      <c r="ZG105" s="15"/>
      <c r="ZH105" s="15"/>
      <c r="ZI105" s="15"/>
      <c r="ZJ105" s="15"/>
      <c r="ZK105" s="15"/>
      <c r="ZL105" s="15"/>
      <c r="ZM105" s="15"/>
      <c r="ZN105" s="15"/>
      <c r="ZO105" s="15"/>
      <c r="ZP105" s="15"/>
      <c r="ZQ105" s="15"/>
      <c r="ZR105" s="15"/>
      <c r="ZS105" s="15"/>
      <c r="ZT105" s="15"/>
      <c r="ZU105" s="15"/>
      <c r="ZV105" s="15"/>
      <c r="ZW105" s="15"/>
      <c r="ZX105" s="15"/>
      <c r="ZY105" s="15"/>
      <c r="ZZ105" s="15"/>
      <c r="AAA105" s="15"/>
      <c r="AAB105" s="15"/>
      <c r="AAC105" s="15"/>
      <c r="AAD105" s="15"/>
      <c r="AAE105" s="15"/>
      <c r="AAF105" s="15"/>
      <c r="AAG105" s="15"/>
      <c r="AAH105" s="15"/>
      <c r="AAI105" s="15"/>
      <c r="AAJ105" s="15"/>
      <c r="AAK105" s="15"/>
      <c r="AAL105" s="15"/>
      <c r="AAM105" s="15"/>
      <c r="AAN105" s="15"/>
      <c r="AAO105" s="15"/>
      <c r="AAP105" s="15"/>
      <c r="AAQ105" s="15"/>
      <c r="AAR105" s="15"/>
      <c r="AAS105" s="15"/>
      <c r="AAT105" s="15"/>
      <c r="AAU105" s="15"/>
      <c r="AAV105" s="15"/>
      <c r="AAW105" s="15"/>
      <c r="AAX105" s="15"/>
      <c r="AAY105" s="15"/>
      <c r="AAZ105" s="15"/>
      <c r="ABA105" s="15"/>
      <c r="ABB105" s="15"/>
      <c r="ABC105" s="15"/>
      <c r="ABD105" s="15"/>
      <c r="ABE105" s="15"/>
      <c r="ABF105" s="15"/>
      <c r="ABG105" s="15"/>
      <c r="ABH105" s="15"/>
      <c r="ABI105" s="15"/>
      <c r="ABJ105" s="15"/>
      <c r="ABK105" s="15"/>
      <c r="ABL105" s="15"/>
      <c r="ABM105" s="15"/>
      <c r="ABN105" s="15"/>
      <c r="ABO105" s="15"/>
      <c r="ABP105" s="15"/>
      <c r="ABQ105" s="15"/>
      <c r="ABR105" s="15"/>
      <c r="ABS105" s="15"/>
      <c r="ABT105" s="15"/>
      <c r="ABU105" s="15"/>
      <c r="ABV105" s="15"/>
      <c r="ABW105" s="15"/>
      <c r="ABX105" s="15"/>
      <c r="ABY105" s="15"/>
      <c r="ABZ105" s="15"/>
      <c r="ACA105" s="15"/>
      <c r="ACB105" s="15"/>
      <c r="ACC105" s="15"/>
      <c r="ACD105" s="15"/>
      <c r="ACE105" s="15"/>
      <c r="ACF105" s="15"/>
      <c r="ACG105" s="15"/>
      <c r="ACH105" s="15"/>
      <c r="ACI105" s="15"/>
      <c r="ACJ105" s="15"/>
      <c r="ACK105" s="15"/>
      <c r="ACL105" s="15"/>
      <c r="ACM105" s="15"/>
      <c r="ACN105" s="15"/>
      <c r="ACO105" s="15"/>
      <c r="ACP105" s="15"/>
      <c r="ACQ105" s="15"/>
      <c r="ACR105" s="15"/>
      <c r="ACS105" s="15"/>
      <c r="ACT105" s="15"/>
      <c r="ACU105" s="15"/>
      <c r="ACV105" s="15"/>
      <c r="ACW105" s="15"/>
      <c r="ACX105" s="15"/>
      <c r="ACY105" s="15"/>
      <c r="ACZ105" s="15"/>
      <c r="ADA105" s="15"/>
      <c r="ADB105" s="15"/>
      <c r="ADC105" s="15"/>
      <c r="ADD105" s="15"/>
      <c r="ADE105" s="15"/>
      <c r="ADF105" s="15"/>
      <c r="ADG105" s="15"/>
      <c r="ADH105" s="15"/>
      <c r="ADI105" s="15"/>
      <c r="ADJ105" s="15"/>
      <c r="ADK105" s="15"/>
      <c r="ADL105" s="15"/>
      <c r="ADM105" s="15"/>
      <c r="ADN105" s="15"/>
      <c r="ADO105" s="15"/>
      <c r="ADP105" s="15"/>
      <c r="ADQ105" s="15"/>
      <c r="ADR105" s="15"/>
      <c r="ADS105" s="15"/>
      <c r="ADT105" s="15"/>
      <c r="ADU105" s="15"/>
      <c r="ADV105" s="15"/>
      <c r="ADW105" s="15"/>
      <c r="ADX105" s="15"/>
      <c r="ADY105" s="15"/>
      <c r="ADZ105" s="15"/>
      <c r="AEA105" s="15"/>
      <c r="AEB105" s="15"/>
      <c r="AEC105" s="15"/>
      <c r="AED105" s="15"/>
      <c r="AEE105" s="15"/>
      <c r="AEF105" s="15"/>
      <c r="AEG105" s="15"/>
      <c r="AEH105" s="15"/>
      <c r="AEI105" s="15"/>
      <c r="AEJ105" s="15"/>
      <c r="AEK105" s="15"/>
      <c r="AEL105" s="15"/>
      <c r="AEM105" s="15"/>
      <c r="AEN105" s="15"/>
      <c r="AEO105" s="15"/>
      <c r="AEP105" s="15"/>
      <c r="AEQ105" s="15"/>
      <c r="AER105" s="15"/>
      <c r="AES105" s="15"/>
      <c r="AET105" s="15"/>
      <c r="AEU105" s="15"/>
      <c r="AEV105" s="15"/>
      <c r="AEW105" s="15"/>
      <c r="AEX105" s="15"/>
      <c r="AEY105" s="15"/>
      <c r="AEZ105" s="15"/>
      <c r="AFA105" s="15"/>
      <c r="AFB105" s="15"/>
      <c r="AFC105" s="15"/>
      <c r="AFD105" s="15"/>
      <c r="AFE105" s="15"/>
      <c r="AFF105" s="15"/>
      <c r="AFG105" s="15"/>
      <c r="AFH105" s="15"/>
      <c r="AFI105" s="15"/>
      <c r="AFJ105" s="15"/>
      <c r="AFK105" s="15"/>
      <c r="AFL105" s="15"/>
      <c r="AFM105" s="15"/>
      <c r="AFN105" s="15"/>
      <c r="AFO105" s="15"/>
      <c r="AFP105" s="15"/>
      <c r="AFQ105" s="15"/>
      <c r="AFR105" s="15"/>
      <c r="AFS105" s="15"/>
      <c r="AFT105" s="15"/>
      <c r="AFU105" s="15"/>
      <c r="AFV105" s="15"/>
      <c r="AFW105" s="15"/>
      <c r="AFX105" s="15"/>
      <c r="AFY105" s="15"/>
      <c r="AFZ105" s="15"/>
      <c r="AGA105" s="15"/>
      <c r="AGB105" s="15"/>
      <c r="AGC105" s="15"/>
      <c r="AGD105" s="15"/>
      <c r="AGE105" s="15"/>
      <c r="AGF105" s="15"/>
      <c r="AGG105" s="15"/>
      <c r="AGH105" s="15"/>
      <c r="AGI105" s="15"/>
      <c r="AGJ105" s="15"/>
      <c r="AGK105" s="15"/>
      <c r="AGL105" s="15"/>
      <c r="AGM105" s="15"/>
      <c r="AGN105" s="15"/>
      <c r="AGO105" s="15"/>
      <c r="AGP105" s="15"/>
      <c r="AGQ105" s="15"/>
      <c r="AGR105" s="15"/>
      <c r="AGS105" s="15"/>
      <c r="AGT105" s="15"/>
      <c r="AGU105" s="15"/>
      <c r="AGV105" s="15"/>
      <c r="AGW105" s="15"/>
      <c r="AGX105" s="15"/>
      <c r="AGY105" s="15"/>
      <c r="AGZ105" s="15"/>
      <c r="AHA105" s="15"/>
      <c r="AHB105" s="15"/>
      <c r="AHC105" s="15"/>
      <c r="AHD105" s="15"/>
      <c r="AHE105" s="15"/>
      <c r="AHF105" s="15"/>
      <c r="AHG105" s="15"/>
      <c r="AHH105" s="15"/>
      <c r="AHI105" s="15"/>
      <c r="AHJ105" s="15"/>
      <c r="AHK105" s="15"/>
      <c r="AHL105" s="15"/>
      <c r="AHM105" s="15"/>
      <c r="AHN105" s="15"/>
      <c r="AHO105" s="15"/>
      <c r="AHP105" s="15"/>
      <c r="AHQ105" s="15"/>
      <c r="AHR105" s="15"/>
      <c r="AHS105" s="15"/>
      <c r="AHT105" s="15"/>
      <c r="AHU105" s="15"/>
      <c r="AHV105" s="15"/>
      <c r="AHW105" s="15"/>
      <c r="AHX105" s="15"/>
      <c r="AHY105" s="15"/>
      <c r="AHZ105" s="15"/>
      <c r="AIA105" s="15"/>
      <c r="AIB105" s="15"/>
      <c r="AIC105" s="15"/>
      <c r="AID105" s="15"/>
      <c r="AIE105" s="15"/>
      <c r="AIF105" s="15"/>
      <c r="AIG105" s="15"/>
      <c r="AIH105" s="15"/>
      <c r="AII105" s="15"/>
      <c r="AIJ105" s="15"/>
      <c r="AIK105" s="15"/>
      <c r="AIL105" s="15"/>
      <c r="AIM105" s="15"/>
      <c r="AIN105" s="15"/>
      <c r="AIO105" s="15"/>
      <c r="AIP105" s="15"/>
      <c r="AIQ105" s="15"/>
      <c r="AIR105" s="15"/>
      <c r="AIS105" s="15"/>
      <c r="AIT105" s="15"/>
      <c r="AIU105" s="15"/>
      <c r="AIV105" s="15"/>
      <c r="AIW105" s="15"/>
      <c r="AIX105" s="15"/>
      <c r="AIY105" s="15"/>
      <c r="AIZ105" s="15"/>
      <c r="AJA105" s="15"/>
      <c r="AJB105" s="15"/>
      <c r="AJC105" s="15"/>
      <c r="AJD105" s="15"/>
      <c r="AJE105" s="15"/>
      <c r="AJF105" s="15"/>
      <c r="AJG105" s="15"/>
      <c r="AJH105" s="15"/>
      <c r="AJI105" s="15"/>
      <c r="AJJ105" s="15"/>
      <c r="AJK105" s="15"/>
      <c r="AJL105" s="15"/>
      <c r="AJM105" s="15"/>
      <c r="AJN105" s="15"/>
      <c r="AJO105" s="15"/>
      <c r="AJP105" s="15"/>
      <c r="AJQ105" s="15"/>
      <c r="AJR105" s="15"/>
      <c r="AJS105" s="15"/>
      <c r="AJT105" s="15"/>
      <c r="AJU105" s="15"/>
      <c r="AJV105" s="15"/>
      <c r="AJW105" s="15"/>
      <c r="AJX105" s="15"/>
      <c r="AJY105" s="15"/>
      <c r="AJZ105" s="15"/>
      <c r="AKA105" s="15"/>
      <c r="AKB105" s="15"/>
      <c r="AKC105" s="15"/>
      <c r="AKD105" s="15"/>
      <c r="AKE105" s="15"/>
      <c r="AKF105" s="15"/>
      <c r="AKG105" s="15"/>
      <c r="AKH105" s="15"/>
      <c r="AKI105" s="15"/>
      <c r="AKJ105" s="15"/>
      <c r="AKK105" s="15"/>
      <c r="AKL105" s="15"/>
      <c r="AKM105" s="15"/>
      <c r="AKN105" s="15"/>
      <c r="AKO105" s="15"/>
      <c r="AKP105" s="15"/>
      <c r="AKQ105" s="15"/>
      <c r="AKR105" s="15"/>
      <c r="AKS105" s="15"/>
      <c r="AKT105" s="15"/>
      <c r="AKU105" s="15"/>
      <c r="AKV105" s="15"/>
      <c r="AKW105" s="15"/>
      <c r="AKX105" s="15"/>
      <c r="AKY105" s="15"/>
      <c r="AKZ105" s="15"/>
      <c r="ALA105" s="15"/>
      <c r="ALB105" s="15"/>
      <c r="ALC105" s="15"/>
      <c r="ALD105" s="15"/>
      <c r="ALE105" s="15"/>
      <c r="ALF105" s="15"/>
      <c r="ALG105" s="15"/>
      <c r="ALH105" s="15"/>
      <c r="ALI105" s="15"/>
      <c r="ALJ105" s="15"/>
      <c r="ALK105" s="15"/>
      <c r="ALL105" s="15"/>
      <c r="ALM105" s="15"/>
      <c r="ALN105" s="15"/>
      <c r="ALO105" s="15"/>
      <c r="ALP105" s="15"/>
      <c r="ALQ105" s="15"/>
      <c r="ALR105" s="15"/>
      <c r="ALS105" s="15"/>
      <c r="ALT105" s="15"/>
      <c r="ALU105" s="15"/>
      <c r="ALV105" s="15"/>
      <c r="ALW105" s="15"/>
      <c r="ALX105" s="15"/>
      <c r="ALY105" s="15"/>
      <c r="ALZ105" s="15"/>
      <c r="AMA105" s="15"/>
      <c r="AMB105" s="15"/>
      <c r="AMC105" s="15"/>
    </row>
    <row r="106" spans="1:1017" s="17" customFormat="1" ht="47.25">
      <c r="A106" s="64" t="s">
        <v>2</v>
      </c>
      <c r="B106" s="64" t="s">
        <v>3</v>
      </c>
      <c r="C106" s="64" t="s">
        <v>4</v>
      </c>
      <c r="D106" s="65" t="s">
        <v>5</v>
      </c>
      <c r="E106" s="64" t="s">
        <v>6</v>
      </c>
      <c r="F106" s="64" t="s">
        <v>7</v>
      </c>
      <c r="G106" s="64" t="s">
        <v>8</v>
      </c>
      <c r="H106" s="64" t="s">
        <v>9</v>
      </c>
      <c r="I106" s="64" t="s">
        <v>10</v>
      </c>
      <c r="J106" s="64" t="s">
        <v>11</v>
      </c>
      <c r="K106" s="66" t="s">
        <v>12</v>
      </c>
      <c r="L106" s="64" t="s">
        <v>13</v>
      </c>
      <c r="M106"/>
      <c r="N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  <c r="IW106" s="15"/>
      <c r="IX106" s="15"/>
      <c r="IY106" s="15"/>
      <c r="IZ106" s="15"/>
      <c r="JA106" s="15"/>
      <c r="JB106" s="15"/>
      <c r="JC106" s="15"/>
      <c r="JD106" s="15"/>
      <c r="JE106" s="15"/>
      <c r="JF106" s="15"/>
      <c r="JG106" s="15"/>
      <c r="JH106" s="15"/>
      <c r="JI106" s="15"/>
      <c r="JJ106" s="15"/>
      <c r="JK106" s="15"/>
      <c r="JL106" s="15"/>
      <c r="JM106" s="15"/>
      <c r="JN106" s="15"/>
      <c r="JO106" s="15"/>
      <c r="JP106" s="15"/>
      <c r="JQ106" s="15"/>
      <c r="JR106" s="15"/>
      <c r="JS106" s="15"/>
      <c r="JT106" s="15"/>
      <c r="JU106" s="15"/>
      <c r="JV106" s="15"/>
      <c r="JW106" s="15"/>
      <c r="JX106" s="15"/>
      <c r="JY106" s="15"/>
      <c r="JZ106" s="15"/>
      <c r="KA106" s="15"/>
      <c r="KB106" s="15"/>
      <c r="KC106" s="15"/>
      <c r="KD106" s="15"/>
      <c r="KE106" s="15"/>
      <c r="KF106" s="15"/>
      <c r="KG106" s="15"/>
      <c r="KH106" s="15"/>
      <c r="KI106" s="15"/>
      <c r="KJ106" s="15"/>
      <c r="KK106" s="15"/>
      <c r="KL106" s="15"/>
      <c r="KM106" s="15"/>
      <c r="KN106" s="15"/>
      <c r="KO106" s="15"/>
      <c r="KP106" s="15"/>
      <c r="KQ106" s="15"/>
      <c r="KR106" s="15"/>
      <c r="KS106" s="15"/>
      <c r="KT106" s="15"/>
      <c r="KU106" s="15"/>
      <c r="KV106" s="15"/>
      <c r="KW106" s="15"/>
      <c r="KX106" s="15"/>
      <c r="KY106" s="15"/>
      <c r="KZ106" s="15"/>
      <c r="LA106" s="15"/>
      <c r="LB106" s="15"/>
      <c r="LC106" s="15"/>
      <c r="LD106" s="15"/>
      <c r="LE106" s="15"/>
      <c r="LF106" s="15"/>
      <c r="LG106" s="15"/>
      <c r="LH106" s="15"/>
      <c r="LI106" s="15"/>
      <c r="LJ106" s="15"/>
      <c r="LK106" s="15"/>
      <c r="LL106" s="15"/>
      <c r="LM106" s="15"/>
      <c r="LN106" s="15"/>
      <c r="LO106" s="15"/>
      <c r="LP106" s="15"/>
      <c r="LQ106" s="15"/>
      <c r="LR106" s="15"/>
      <c r="LS106" s="15"/>
      <c r="LT106" s="15"/>
      <c r="LU106" s="15"/>
      <c r="LV106" s="15"/>
      <c r="LW106" s="15"/>
      <c r="LX106" s="15"/>
      <c r="LY106" s="15"/>
      <c r="LZ106" s="15"/>
      <c r="MA106" s="15"/>
      <c r="MB106" s="15"/>
      <c r="MC106" s="15"/>
      <c r="MD106" s="15"/>
      <c r="ME106" s="15"/>
      <c r="MF106" s="15"/>
      <c r="MG106" s="15"/>
      <c r="MH106" s="15"/>
      <c r="MI106" s="15"/>
      <c r="MJ106" s="15"/>
      <c r="MK106" s="15"/>
      <c r="ML106" s="15"/>
      <c r="MM106" s="15"/>
      <c r="MN106" s="15"/>
      <c r="MO106" s="15"/>
      <c r="MP106" s="15"/>
      <c r="MQ106" s="15"/>
      <c r="MR106" s="15"/>
      <c r="MS106" s="15"/>
      <c r="MT106" s="15"/>
      <c r="MU106" s="15"/>
      <c r="MV106" s="15"/>
      <c r="MW106" s="15"/>
      <c r="MX106" s="15"/>
      <c r="MY106" s="15"/>
      <c r="MZ106" s="15"/>
      <c r="NA106" s="15"/>
      <c r="NB106" s="15"/>
      <c r="NC106" s="15"/>
      <c r="ND106" s="15"/>
      <c r="NE106" s="15"/>
      <c r="NF106" s="15"/>
      <c r="NG106" s="15"/>
      <c r="NH106" s="15"/>
      <c r="NI106" s="15"/>
      <c r="NJ106" s="15"/>
      <c r="NK106" s="15"/>
      <c r="NL106" s="15"/>
      <c r="NM106" s="15"/>
      <c r="NN106" s="15"/>
      <c r="NO106" s="15"/>
      <c r="NP106" s="15"/>
      <c r="NQ106" s="15"/>
      <c r="NR106" s="15"/>
      <c r="NS106" s="15"/>
      <c r="NT106" s="15"/>
      <c r="NU106" s="15"/>
      <c r="NV106" s="15"/>
      <c r="NW106" s="15"/>
      <c r="NX106" s="15"/>
      <c r="NY106" s="15"/>
      <c r="NZ106" s="15"/>
      <c r="OA106" s="15"/>
      <c r="OB106" s="15"/>
      <c r="OC106" s="15"/>
      <c r="OD106" s="15"/>
      <c r="OE106" s="15"/>
      <c r="OF106" s="15"/>
      <c r="OG106" s="15"/>
      <c r="OH106" s="15"/>
      <c r="OI106" s="15"/>
      <c r="OJ106" s="15"/>
      <c r="OK106" s="15"/>
      <c r="OL106" s="15"/>
      <c r="OM106" s="15"/>
      <c r="ON106" s="15"/>
      <c r="OO106" s="15"/>
      <c r="OP106" s="15"/>
      <c r="OQ106" s="15"/>
      <c r="OR106" s="15"/>
      <c r="OS106" s="15"/>
      <c r="OT106" s="15"/>
      <c r="OU106" s="15"/>
      <c r="OV106" s="15"/>
      <c r="OW106" s="15"/>
      <c r="OX106" s="15"/>
      <c r="OY106" s="15"/>
      <c r="OZ106" s="15"/>
      <c r="PA106" s="15"/>
      <c r="PB106" s="15"/>
      <c r="PC106" s="15"/>
      <c r="PD106" s="15"/>
      <c r="PE106" s="15"/>
      <c r="PF106" s="15"/>
      <c r="PG106" s="15"/>
      <c r="PH106" s="15"/>
      <c r="PI106" s="15"/>
      <c r="PJ106" s="15"/>
      <c r="PK106" s="15"/>
      <c r="PL106" s="15"/>
      <c r="PM106" s="15"/>
      <c r="PN106" s="15"/>
      <c r="PO106" s="15"/>
      <c r="PP106" s="15"/>
      <c r="PQ106" s="15"/>
      <c r="PR106" s="15"/>
      <c r="PS106" s="15"/>
      <c r="PT106" s="15"/>
      <c r="PU106" s="15"/>
      <c r="PV106" s="15"/>
      <c r="PW106" s="15"/>
      <c r="PX106" s="15"/>
      <c r="PY106" s="15"/>
      <c r="PZ106" s="15"/>
      <c r="QA106" s="15"/>
      <c r="QB106" s="15"/>
      <c r="QC106" s="15"/>
      <c r="QD106" s="15"/>
      <c r="QE106" s="15"/>
      <c r="QF106" s="15"/>
      <c r="QG106" s="15"/>
      <c r="QH106" s="15"/>
      <c r="QI106" s="15"/>
      <c r="QJ106" s="15"/>
      <c r="QK106" s="15"/>
      <c r="QL106" s="15"/>
      <c r="QM106" s="15"/>
      <c r="QN106" s="15"/>
      <c r="QO106" s="15"/>
      <c r="QP106" s="15"/>
      <c r="QQ106" s="15"/>
      <c r="QR106" s="15"/>
      <c r="QS106" s="15"/>
      <c r="QT106" s="15"/>
      <c r="QU106" s="15"/>
      <c r="QV106" s="15"/>
      <c r="QW106" s="15"/>
      <c r="QX106" s="15"/>
      <c r="QY106" s="15"/>
      <c r="QZ106" s="15"/>
      <c r="RA106" s="15"/>
      <c r="RB106" s="15"/>
      <c r="RC106" s="15"/>
      <c r="RD106" s="15"/>
      <c r="RE106" s="15"/>
      <c r="RF106" s="15"/>
      <c r="RG106" s="15"/>
      <c r="RH106" s="15"/>
      <c r="RI106" s="15"/>
      <c r="RJ106" s="15"/>
      <c r="RK106" s="15"/>
      <c r="RL106" s="15"/>
      <c r="RM106" s="15"/>
      <c r="RN106" s="15"/>
      <c r="RO106" s="15"/>
      <c r="RP106" s="15"/>
      <c r="RQ106" s="15"/>
      <c r="RR106" s="15"/>
      <c r="RS106" s="15"/>
      <c r="RT106" s="15"/>
      <c r="RU106" s="15"/>
      <c r="RV106" s="15"/>
      <c r="RW106" s="15"/>
      <c r="RX106" s="15"/>
      <c r="RY106" s="15"/>
      <c r="RZ106" s="15"/>
      <c r="SA106" s="15"/>
      <c r="SB106" s="15"/>
      <c r="SC106" s="15"/>
      <c r="SD106" s="15"/>
      <c r="SE106" s="15"/>
      <c r="SF106" s="15"/>
      <c r="SG106" s="15"/>
      <c r="SH106" s="15"/>
      <c r="SI106" s="15"/>
      <c r="SJ106" s="15"/>
      <c r="SK106" s="15"/>
      <c r="SL106" s="15"/>
      <c r="SM106" s="15"/>
      <c r="SN106" s="15"/>
      <c r="SO106" s="15"/>
      <c r="SP106" s="15"/>
      <c r="SQ106" s="15"/>
      <c r="SR106" s="15"/>
      <c r="SS106" s="15"/>
      <c r="ST106" s="15"/>
      <c r="SU106" s="15"/>
      <c r="SV106" s="15"/>
      <c r="SW106" s="15"/>
      <c r="SX106" s="15"/>
      <c r="SY106" s="15"/>
      <c r="SZ106" s="15"/>
      <c r="TA106" s="15"/>
      <c r="TB106" s="15"/>
      <c r="TC106" s="15"/>
      <c r="TD106" s="15"/>
      <c r="TE106" s="15"/>
      <c r="TF106" s="15"/>
      <c r="TG106" s="15"/>
      <c r="TH106" s="15"/>
      <c r="TI106" s="15"/>
      <c r="TJ106" s="15"/>
      <c r="TK106" s="15"/>
      <c r="TL106" s="15"/>
      <c r="TM106" s="15"/>
      <c r="TN106" s="15"/>
      <c r="TO106" s="15"/>
      <c r="TP106" s="15"/>
      <c r="TQ106" s="15"/>
      <c r="TR106" s="15"/>
      <c r="TS106" s="15"/>
      <c r="TT106" s="15"/>
      <c r="TU106" s="15"/>
      <c r="TV106" s="15"/>
      <c r="TW106" s="15"/>
      <c r="TX106" s="15"/>
      <c r="TY106" s="15"/>
      <c r="TZ106" s="15"/>
      <c r="UA106" s="15"/>
      <c r="UB106" s="15"/>
      <c r="UC106" s="15"/>
      <c r="UD106" s="15"/>
      <c r="UE106" s="15"/>
      <c r="UF106" s="15"/>
      <c r="UG106" s="15"/>
      <c r="UH106" s="15"/>
      <c r="UI106" s="15"/>
      <c r="UJ106" s="15"/>
      <c r="UK106" s="15"/>
      <c r="UL106" s="15"/>
      <c r="UM106" s="15"/>
      <c r="UN106" s="15"/>
      <c r="UO106" s="15"/>
      <c r="UP106" s="15"/>
      <c r="UQ106" s="15"/>
      <c r="UR106" s="15"/>
      <c r="US106" s="15"/>
      <c r="UT106" s="15"/>
      <c r="UU106" s="15"/>
      <c r="UV106" s="15"/>
      <c r="UW106" s="15"/>
      <c r="UX106" s="15"/>
      <c r="UY106" s="15"/>
      <c r="UZ106" s="15"/>
      <c r="VA106" s="15"/>
      <c r="VB106" s="15"/>
      <c r="VC106" s="15"/>
      <c r="VD106" s="15"/>
      <c r="VE106" s="15"/>
      <c r="VF106" s="15"/>
      <c r="VG106" s="15"/>
      <c r="VH106" s="15"/>
      <c r="VI106" s="15"/>
      <c r="VJ106" s="15"/>
      <c r="VK106" s="15"/>
      <c r="VL106" s="15"/>
      <c r="VM106" s="15"/>
      <c r="VN106" s="15"/>
      <c r="VO106" s="15"/>
      <c r="VP106" s="15"/>
      <c r="VQ106" s="15"/>
      <c r="VR106" s="15"/>
      <c r="VS106" s="15"/>
      <c r="VT106" s="15"/>
      <c r="VU106" s="15"/>
      <c r="VV106" s="15"/>
      <c r="VW106" s="15"/>
      <c r="VX106" s="15"/>
      <c r="VY106" s="15"/>
      <c r="VZ106" s="15"/>
      <c r="WA106" s="15"/>
      <c r="WB106" s="15"/>
      <c r="WC106" s="15"/>
      <c r="WD106" s="15"/>
      <c r="WE106" s="15"/>
      <c r="WF106" s="15"/>
      <c r="WG106" s="15"/>
      <c r="WH106" s="15"/>
      <c r="WI106" s="15"/>
      <c r="WJ106" s="15"/>
      <c r="WK106" s="15"/>
      <c r="WL106" s="15"/>
      <c r="WM106" s="15"/>
      <c r="WN106" s="15"/>
      <c r="WO106" s="15"/>
      <c r="WP106" s="15"/>
      <c r="WQ106" s="15"/>
      <c r="WR106" s="15"/>
      <c r="WS106" s="15"/>
      <c r="WT106" s="15"/>
      <c r="WU106" s="15"/>
      <c r="WV106" s="15"/>
      <c r="WW106" s="15"/>
      <c r="WX106" s="15"/>
      <c r="WY106" s="15"/>
      <c r="WZ106" s="15"/>
      <c r="XA106" s="15"/>
      <c r="XB106" s="15"/>
      <c r="XC106" s="15"/>
      <c r="XD106" s="15"/>
      <c r="XE106" s="15"/>
      <c r="XF106" s="15"/>
      <c r="XG106" s="15"/>
      <c r="XH106" s="15"/>
      <c r="XI106" s="15"/>
      <c r="XJ106" s="15"/>
      <c r="XK106" s="15"/>
      <c r="XL106" s="15"/>
      <c r="XM106" s="15"/>
      <c r="XN106" s="15"/>
      <c r="XO106" s="15"/>
      <c r="XP106" s="15"/>
      <c r="XQ106" s="15"/>
      <c r="XR106" s="15"/>
      <c r="XS106" s="15"/>
      <c r="XT106" s="15"/>
      <c r="XU106" s="15"/>
      <c r="XV106" s="15"/>
      <c r="XW106" s="15"/>
      <c r="XX106" s="15"/>
      <c r="XY106" s="15"/>
      <c r="XZ106" s="15"/>
      <c r="YA106" s="15"/>
      <c r="YB106" s="15"/>
      <c r="YC106" s="15"/>
      <c r="YD106" s="15"/>
      <c r="YE106" s="15"/>
      <c r="YF106" s="15"/>
      <c r="YG106" s="15"/>
      <c r="YH106" s="15"/>
      <c r="YI106" s="15"/>
      <c r="YJ106" s="15"/>
      <c r="YK106" s="15"/>
      <c r="YL106" s="15"/>
      <c r="YM106" s="15"/>
      <c r="YN106" s="15"/>
      <c r="YO106" s="15"/>
      <c r="YP106" s="15"/>
      <c r="YQ106" s="15"/>
      <c r="YR106" s="15"/>
      <c r="YS106" s="15"/>
      <c r="YT106" s="15"/>
      <c r="YU106" s="15"/>
      <c r="YV106" s="15"/>
      <c r="YW106" s="15"/>
      <c r="YX106" s="15"/>
      <c r="YY106" s="15"/>
      <c r="YZ106" s="15"/>
      <c r="ZA106" s="15"/>
      <c r="ZB106" s="15"/>
      <c r="ZC106" s="15"/>
      <c r="ZD106" s="15"/>
      <c r="ZE106" s="15"/>
      <c r="ZF106" s="15"/>
      <c r="ZG106" s="15"/>
      <c r="ZH106" s="15"/>
      <c r="ZI106" s="15"/>
      <c r="ZJ106" s="15"/>
      <c r="ZK106" s="15"/>
      <c r="ZL106" s="15"/>
      <c r="ZM106" s="15"/>
      <c r="ZN106" s="15"/>
      <c r="ZO106" s="15"/>
      <c r="ZP106" s="15"/>
      <c r="ZQ106" s="15"/>
      <c r="ZR106" s="15"/>
      <c r="ZS106" s="15"/>
      <c r="ZT106" s="15"/>
      <c r="ZU106" s="15"/>
      <c r="ZV106" s="15"/>
      <c r="ZW106" s="15"/>
      <c r="ZX106" s="15"/>
      <c r="ZY106" s="15"/>
      <c r="ZZ106" s="15"/>
      <c r="AAA106" s="15"/>
      <c r="AAB106" s="15"/>
      <c r="AAC106" s="15"/>
      <c r="AAD106" s="15"/>
      <c r="AAE106" s="15"/>
      <c r="AAF106" s="15"/>
      <c r="AAG106" s="15"/>
      <c r="AAH106" s="15"/>
      <c r="AAI106" s="15"/>
      <c r="AAJ106" s="15"/>
      <c r="AAK106" s="15"/>
      <c r="AAL106" s="15"/>
      <c r="AAM106" s="15"/>
      <c r="AAN106" s="15"/>
      <c r="AAO106" s="15"/>
      <c r="AAP106" s="15"/>
      <c r="AAQ106" s="15"/>
      <c r="AAR106" s="15"/>
      <c r="AAS106" s="15"/>
      <c r="AAT106" s="15"/>
      <c r="AAU106" s="15"/>
      <c r="AAV106" s="15"/>
      <c r="AAW106" s="15"/>
      <c r="AAX106" s="15"/>
      <c r="AAY106" s="15"/>
      <c r="AAZ106" s="15"/>
      <c r="ABA106" s="15"/>
      <c r="ABB106" s="15"/>
      <c r="ABC106" s="15"/>
      <c r="ABD106" s="15"/>
      <c r="ABE106" s="15"/>
      <c r="ABF106" s="15"/>
      <c r="ABG106" s="15"/>
      <c r="ABH106" s="15"/>
      <c r="ABI106" s="15"/>
      <c r="ABJ106" s="15"/>
      <c r="ABK106" s="15"/>
      <c r="ABL106" s="15"/>
      <c r="ABM106" s="15"/>
      <c r="ABN106" s="15"/>
      <c r="ABO106" s="15"/>
      <c r="ABP106" s="15"/>
      <c r="ABQ106" s="15"/>
      <c r="ABR106" s="15"/>
      <c r="ABS106" s="15"/>
      <c r="ABT106" s="15"/>
      <c r="ABU106" s="15"/>
      <c r="ABV106" s="15"/>
      <c r="ABW106" s="15"/>
      <c r="ABX106" s="15"/>
      <c r="ABY106" s="15"/>
      <c r="ABZ106" s="15"/>
      <c r="ACA106" s="15"/>
      <c r="ACB106" s="15"/>
      <c r="ACC106" s="15"/>
      <c r="ACD106" s="15"/>
      <c r="ACE106" s="15"/>
      <c r="ACF106" s="15"/>
      <c r="ACG106" s="15"/>
      <c r="ACH106" s="15"/>
      <c r="ACI106" s="15"/>
      <c r="ACJ106" s="15"/>
      <c r="ACK106" s="15"/>
      <c r="ACL106" s="15"/>
      <c r="ACM106" s="15"/>
      <c r="ACN106" s="15"/>
      <c r="ACO106" s="15"/>
      <c r="ACP106" s="15"/>
      <c r="ACQ106" s="15"/>
      <c r="ACR106" s="15"/>
      <c r="ACS106" s="15"/>
      <c r="ACT106" s="15"/>
      <c r="ACU106" s="15"/>
      <c r="ACV106" s="15"/>
      <c r="ACW106" s="15"/>
      <c r="ACX106" s="15"/>
      <c r="ACY106" s="15"/>
      <c r="ACZ106" s="15"/>
      <c r="ADA106" s="15"/>
      <c r="ADB106" s="15"/>
      <c r="ADC106" s="15"/>
      <c r="ADD106" s="15"/>
      <c r="ADE106" s="15"/>
      <c r="ADF106" s="15"/>
      <c r="ADG106" s="15"/>
      <c r="ADH106" s="15"/>
      <c r="ADI106" s="15"/>
      <c r="ADJ106" s="15"/>
      <c r="ADK106" s="15"/>
      <c r="ADL106" s="15"/>
      <c r="ADM106" s="15"/>
      <c r="ADN106" s="15"/>
      <c r="ADO106" s="15"/>
      <c r="ADP106" s="15"/>
      <c r="ADQ106" s="15"/>
      <c r="ADR106" s="15"/>
      <c r="ADS106" s="15"/>
      <c r="ADT106" s="15"/>
      <c r="ADU106" s="15"/>
      <c r="ADV106" s="15"/>
      <c r="ADW106" s="15"/>
      <c r="ADX106" s="15"/>
      <c r="ADY106" s="15"/>
      <c r="ADZ106" s="15"/>
      <c r="AEA106" s="15"/>
      <c r="AEB106" s="15"/>
      <c r="AEC106" s="15"/>
      <c r="AED106" s="15"/>
      <c r="AEE106" s="15"/>
      <c r="AEF106" s="15"/>
      <c r="AEG106" s="15"/>
      <c r="AEH106" s="15"/>
      <c r="AEI106" s="15"/>
      <c r="AEJ106" s="15"/>
      <c r="AEK106" s="15"/>
      <c r="AEL106" s="15"/>
      <c r="AEM106" s="15"/>
      <c r="AEN106" s="15"/>
      <c r="AEO106" s="15"/>
      <c r="AEP106" s="15"/>
      <c r="AEQ106" s="15"/>
      <c r="AER106" s="15"/>
      <c r="AES106" s="15"/>
      <c r="AET106" s="15"/>
      <c r="AEU106" s="15"/>
      <c r="AEV106" s="15"/>
      <c r="AEW106" s="15"/>
      <c r="AEX106" s="15"/>
      <c r="AEY106" s="15"/>
      <c r="AEZ106" s="15"/>
      <c r="AFA106" s="15"/>
      <c r="AFB106" s="15"/>
      <c r="AFC106" s="15"/>
      <c r="AFD106" s="15"/>
      <c r="AFE106" s="15"/>
      <c r="AFF106" s="15"/>
      <c r="AFG106" s="15"/>
      <c r="AFH106" s="15"/>
      <c r="AFI106" s="15"/>
      <c r="AFJ106" s="15"/>
      <c r="AFK106" s="15"/>
      <c r="AFL106" s="15"/>
      <c r="AFM106" s="15"/>
      <c r="AFN106" s="15"/>
      <c r="AFO106" s="15"/>
      <c r="AFP106" s="15"/>
      <c r="AFQ106" s="15"/>
      <c r="AFR106" s="15"/>
      <c r="AFS106" s="15"/>
      <c r="AFT106" s="15"/>
      <c r="AFU106" s="15"/>
      <c r="AFV106" s="15"/>
      <c r="AFW106" s="15"/>
      <c r="AFX106" s="15"/>
      <c r="AFY106" s="15"/>
      <c r="AFZ106" s="15"/>
      <c r="AGA106" s="15"/>
      <c r="AGB106" s="15"/>
      <c r="AGC106" s="15"/>
      <c r="AGD106" s="15"/>
      <c r="AGE106" s="15"/>
      <c r="AGF106" s="15"/>
      <c r="AGG106" s="15"/>
      <c r="AGH106" s="15"/>
      <c r="AGI106" s="15"/>
      <c r="AGJ106" s="15"/>
      <c r="AGK106" s="15"/>
      <c r="AGL106" s="15"/>
      <c r="AGM106" s="15"/>
      <c r="AGN106" s="15"/>
      <c r="AGO106" s="15"/>
      <c r="AGP106" s="15"/>
      <c r="AGQ106" s="15"/>
      <c r="AGR106" s="15"/>
      <c r="AGS106" s="15"/>
      <c r="AGT106" s="15"/>
      <c r="AGU106" s="15"/>
      <c r="AGV106" s="15"/>
      <c r="AGW106" s="15"/>
      <c r="AGX106" s="15"/>
      <c r="AGY106" s="15"/>
      <c r="AGZ106" s="15"/>
      <c r="AHA106" s="15"/>
      <c r="AHB106" s="15"/>
      <c r="AHC106" s="15"/>
      <c r="AHD106" s="15"/>
      <c r="AHE106" s="15"/>
      <c r="AHF106" s="15"/>
      <c r="AHG106" s="15"/>
      <c r="AHH106" s="15"/>
      <c r="AHI106" s="15"/>
      <c r="AHJ106" s="15"/>
      <c r="AHK106" s="15"/>
      <c r="AHL106" s="15"/>
      <c r="AHM106" s="15"/>
      <c r="AHN106" s="15"/>
      <c r="AHO106" s="15"/>
      <c r="AHP106" s="15"/>
      <c r="AHQ106" s="15"/>
      <c r="AHR106" s="15"/>
      <c r="AHS106" s="15"/>
      <c r="AHT106" s="15"/>
      <c r="AHU106" s="15"/>
      <c r="AHV106" s="15"/>
      <c r="AHW106" s="15"/>
      <c r="AHX106" s="15"/>
      <c r="AHY106" s="15"/>
      <c r="AHZ106" s="15"/>
      <c r="AIA106" s="15"/>
      <c r="AIB106" s="15"/>
      <c r="AIC106" s="15"/>
      <c r="AID106" s="15"/>
      <c r="AIE106" s="15"/>
      <c r="AIF106" s="15"/>
      <c r="AIG106" s="15"/>
      <c r="AIH106" s="15"/>
      <c r="AII106" s="15"/>
      <c r="AIJ106" s="15"/>
      <c r="AIK106" s="15"/>
      <c r="AIL106" s="15"/>
      <c r="AIM106" s="15"/>
      <c r="AIN106" s="15"/>
      <c r="AIO106" s="15"/>
      <c r="AIP106" s="15"/>
      <c r="AIQ106" s="15"/>
      <c r="AIR106" s="15"/>
      <c r="AIS106" s="15"/>
      <c r="AIT106" s="15"/>
      <c r="AIU106" s="15"/>
      <c r="AIV106" s="15"/>
      <c r="AIW106" s="15"/>
      <c r="AIX106" s="15"/>
      <c r="AIY106" s="15"/>
      <c r="AIZ106" s="15"/>
      <c r="AJA106" s="15"/>
      <c r="AJB106" s="15"/>
      <c r="AJC106" s="15"/>
      <c r="AJD106" s="15"/>
      <c r="AJE106" s="15"/>
      <c r="AJF106" s="15"/>
      <c r="AJG106" s="15"/>
      <c r="AJH106" s="15"/>
      <c r="AJI106" s="15"/>
      <c r="AJJ106" s="15"/>
      <c r="AJK106" s="15"/>
      <c r="AJL106" s="15"/>
      <c r="AJM106" s="15"/>
      <c r="AJN106" s="15"/>
      <c r="AJO106" s="15"/>
      <c r="AJP106" s="15"/>
      <c r="AJQ106" s="15"/>
      <c r="AJR106" s="15"/>
      <c r="AJS106" s="15"/>
      <c r="AJT106" s="15"/>
      <c r="AJU106" s="15"/>
      <c r="AJV106" s="15"/>
      <c r="AJW106" s="15"/>
      <c r="AJX106" s="15"/>
      <c r="AJY106" s="15"/>
      <c r="AJZ106" s="15"/>
      <c r="AKA106" s="15"/>
      <c r="AKB106" s="15"/>
      <c r="AKC106" s="15"/>
      <c r="AKD106" s="15"/>
      <c r="AKE106" s="15"/>
      <c r="AKF106" s="15"/>
      <c r="AKG106" s="15"/>
      <c r="AKH106" s="15"/>
      <c r="AKI106" s="15"/>
      <c r="AKJ106" s="15"/>
      <c r="AKK106" s="15"/>
      <c r="AKL106" s="15"/>
      <c r="AKM106" s="15"/>
      <c r="AKN106" s="15"/>
      <c r="AKO106" s="15"/>
      <c r="AKP106" s="15"/>
      <c r="AKQ106" s="15"/>
      <c r="AKR106" s="15"/>
      <c r="AKS106" s="15"/>
      <c r="AKT106" s="15"/>
      <c r="AKU106" s="15"/>
      <c r="AKV106" s="15"/>
      <c r="AKW106" s="15"/>
      <c r="AKX106" s="15"/>
      <c r="AKY106" s="15"/>
      <c r="AKZ106" s="15"/>
      <c r="ALA106" s="15"/>
      <c r="ALB106" s="15"/>
      <c r="ALC106" s="15"/>
      <c r="ALD106" s="15"/>
      <c r="ALE106" s="15"/>
      <c r="ALF106" s="15"/>
      <c r="ALG106" s="15"/>
      <c r="ALH106" s="15"/>
      <c r="ALI106" s="15"/>
      <c r="ALJ106" s="15"/>
      <c r="ALK106" s="15"/>
      <c r="ALL106" s="15"/>
      <c r="ALM106" s="15"/>
      <c r="ALN106" s="15"/>
      <c r="ALO106" s="15"/>
      <c r="ALP106" s="15"/>
      <c r="ALQ106" s="15"/>
      <c r="ALR106" s="15"/>
      <c r="ALS106" s="15"/>
      <c r="ALT106" s="15"/>
      <c r="ALU106" s="15"/>
      <c r="ALV106" s="15"/>
      <c r="ALW106" s="15"/>
      <c r="ALX106" s="15"/>
      <c r="ALY106" s="15"/>
      <c r="ALZ106" s="15"/>
      <c r="AMA106" s="15"/>
      <c r="AMB106" s="15"/>
      <c r="AMC106" s="15"/>
    </row>
    <row r="107" spans="1:1017" s="17" customFormat="1" ht="15" customHeight="1">
      <c r="A107" s="2" t="s">
        <v>133</v>
      </c>
      <c r="B107" s="85" t="s">
        <v>134</v>
      </c>
      <c r="C107" s="1">
        <v>5</v>
      </c>
      <c r="D107" s="40" t="s">
        <v>135</v>
      </c>
      <c r="E107" s="28"/>
      <c r="F107" s="28"/>
      <c r="G107" s="28"/>
      <c r="H107" s="28"/>
      <c r="I107" s="28"/>
      <c r="J107" s="28"/>
      <c r="K107" s="27">
        <v>5</v>
      </c>
      <c r="L107" s="37" t="s">
        <v>136</v>
      </c>
      <c r="M107" s="35"/>
      <c r="N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  <c r="IW107" s="15"/>
      <c r="IX107" s="15"/>
      <c r="IY107" s="15"/>
      <c r="IZ107" s="15"/>
      <c r="JA107" s="15"/>
      <c r="JB107" s="15"/>
      <c r="JC107" s="15"/>
      <c r="JD107" s="15"/>
      <c r="JE107" s="15"/>
      <c r="JF107" s="15"/>
      <c r="JG107" s="15"/>
      <c r="JH107" s="15"/>
      <c r="JI107" s="15"/>
      <c r="JJ107" s="15"/>
      <c r="JK107" s="15"/>
      <c r="JL107" s="15"/>
      <c r="JM107" s="15"/>
      <c r="JN107" s="15"/>
      <c r="JO107" s="15"/>
      <c r="JP107" s="15"/>
      <c r="JQ107" s="15"/>
      <c r="JR107" s="15"/>
      <c r="JS107" s="15"/>
      <c r="JT107" s="15"/>
      <c r="JU107" s="15"/>
      <c r="JV107" s="15"/>
      <c r="JW107" s="15"/>
      <c r="JX107" s="15"/>
      <c r="JY107" s="15"/>
      <c r="JZ107" s="15"/>
      <c r="KA107" s="15"/>
      <c r="KB107" s="15"/>
      <c r="KC107" s="15"/>
      <c r="KD107" s="15"/>
      <c r="KE107" s="15"/>
      <c r="KF107" s="15"/>
      <c r="KG107" s="15"/>
      <c r="KH107" s="15"/>
      <c r="KI107" s="15"/>
      <c r="KJ107" s="15"/>
      <c r="KK107" s="15"/>
      <c r="KL107" s="15"/>
      <c r="KM107" s="15"/>
      <c r="KN107" s="15"/>
      <c r="KO107" s="15"/>
      <c r="KP107" s="15"/>
      <c r="KQ107" s="15"/>
      <c r="KR107" s="15"/>
      <c r="KS107" s="15"/>
      <c r="KT107" s="15"/>
      <c r="KU107" s="15"/>
      <c r="KV107" s="15"/>
      <c r="KW107" s="15"/>
      <c r="KX107" s="15"/>
      <c r="KY107" s="15"/>
      <c r="KZ107" s="15"/>
      <c r="LA107" s="15"/>
      <c r="LB107" s="15"/>
      <c r="LC107" s="15"/>
      <c r="LD107" s="15"/>
      <c r="LE107" s="15"/>
      <c r="LF107" s="15"/>
      <c r="LG107" s="15"/>
      <c r="LH107" s="15"/>
      <c r="LI107" s="15"/>
      <c r="LJ107" s="15"/>
      <c r="LK107" s="15"/>
      <c r="LL107" s="15"/>
      <c r="LM107" s="15"/>
      <c r="LN107" s="15"/>
      <c r="LO107" s="15"/>
      <c r="LP107" s="15"/>
      <c r="LQ107" s="15"/>
      <c r="LR107" s="15"/>
      <c r="LS107" s="15"/>
      <c r="LT107" s="15"/>
      <c r="LU107" s="15"/>
      <c r="LV107" s="15"/>
      <c r="LW107" s="15"/>
      <c r="LX107" s="15"/>
      <c r="LY107" s="15"/>
      <c r="LZ107" s="15"/>
      <c r="MA107" s="15"/>
      <c r="MB107" s="15"/>
      <c r="MC107" s="15"/>
      <c r="MD107" s="15"/>
      <c r="ME107" s="15"/>
      <c r="MF107" s="15"/>
      <c r="MG107" s="15"/>
      <c r="MH107" s="15"/>
      <c r="MI107" s="15"/>
      <c r="MJ107" s="15"/>
      <c r="MK107" s="15"/>
      <c r="ML107" s="15"/>
      <c r="MM107" s="15"/>
      <c r="MN107" s="15"/>
      <c r="MO107" s="15"/>
      <c r="MP107" s="15"/>
      <c r="MQ107" s="15"/>
      <c r="MR107" s="15"/>
      <c r="MS107" s="15"/>
      <c r="MT107" s="15"/>
      <c r="MU107" s="15"/>
      <c r="MV107" s="15"/>
      <c r="MW107" s="15"/>
      <c r="MX107" s="15"/>
      <c r="MY107" s="15"/>
      <c r="MZ107" s="15"/>
      <c r="NA107" s="15"/>
      <c r="NB107" s="15"/>
      <c r="NC107" s="15"/>
      <c r="ND107" s="15"/>
      <c r="NE107" s="15"/>
      <c r="NF107" s="15"/>
      <c r="NG107" s="15"/>
      <c r="NH107" s="15"/>
      <c r="NI107" s="15"/>
      <c r="NJ107" s="15"/>
      <c r="NK107" s="15"/>
      <c r="NL107" s="15"/>
      <c r="NM107" s="15"/>
      <c r="NN107" s="15"/>
      <c r="NO107" s="15"/>
      <c r="NP107" s="15"/>
      <c r="NQ107" s="15"/>
      <c r="NR107" s="15"/>
      <c r="NS107" s="15"/>
      <c r="NT107" s="15"/>
      <c r="NU107" s="15"/>
      <c r="NV107" s="15"/>
      <c r="NW107" s="15"/>
      <c r="NX107" s="15"/>
      <c r="NY107" s="15"/>
      <c r="NZ107" s="15"/>
      <c r="OA107" s="15"/>
      <c r="OB107" s="15"/>
      <c r="OC107" s="15"/>
      <c r="OD107" s="15"/>
      <c r="OE107" s="15"/>
      <c r="OF107" s="15"/>
      <c r="OG107" s="15"/>
      <c r="OH107" s="15"/>
      <c r="OI107" s="15"/>
      <c r="OJ107" s="15"/>
      <c r="OK107" s="15"/>
      <c r="OL107" s="15"/>
      <c r="OM107" s="15"/>
      <c r="ON107" s="15"/>
      <c r="OO107" s="15"/>
      <c r="OP107" s="15"/>
      <c r="OQ107" s="15"/>
      <c r="OR107" s="15"/>
      <c r="OS107" s="15"/>
      <c r="OT107" s="15"/>
      <c r="OU107" s="15"/>
      <c r="OV107" s="15"/>
      <c r="OW107" s="15"/>
      <c r="OX107" s="15"/>
      <c r="OY107" s="15"/>
      <c r="OZ107" s="15"/>
      <c r="PA107" s="15"/>
      <c r="PB107" s="15"/>
      <c r="PC107" s="15"/>
      <c r="PD107" s="15"/>
      <c r="PE107" s="15"/>
      <c r="PF107" s="15"/>
      <c r="PG107" s="15"/>
      <c r="PH107" s="15"/>
      <c r="PI107" s="15"/>
      <c r="PJ107" s="15"/>
      <c r="PK107" s="15"/>
      <c r="PL107" s="15"/>
      <c r="PM107" s="15"/>
      <c r="PN107" s="15"/>
      <c r="PO107" s="15"/>
      <c r="PP107" s="15"/>
      <c r="PQ107" s="15"/>
      <c r="PR107" s="15"/>
      <c r="PS107" s="15"/>
      <c r="PT107" s="15"/>
      <c r="PU107" s="15"/>
      <c r="PV107" s="15"/>
      <c r="PW107" s="15"/>
      <c r="PX107" s="15"/>
      <c r="PY107" s="15"/>
      <c r="PZ107" s="15"/>
      <c r="QA107" s="15"/>
      <c r="QB107" s="15"/>
      <c r="QC107" s="15"/>
      <c r="QD107" s="15"/>
      <c r="QE107" s="15"/>
      <c r="QF107" s="15"/>
      <c r="QG107" s="15"/>
      <c r="QH107" s="15"/>
      <c r="QI107" s="15"/>
      <c r="QJ107" s="15"/>
      <c r="QK107" s="15"/>
      <c r="QL107" s="15"/>
      <c r="QM107" s="15"/>
      <c r="QN107" s="15"/>
      <c r="QO107" s="15"/>
      <c r="QP107" s="15"/>
      <c r="QQ107" s="15"/>
      <c r="QR107" s="15"/>
      <c r="QS107" s="15"/>
      <c r="QT107" s="15"/>
      <c r="QU107" s="15"/>
      <c r="QV107" s="15"/>
      <c r="QW107" s="15"/>
      <c r="QX107" s="15"/>
      <c r="QY107" s="15"/>
      <c r="QZ107" s="15"/>
      <c r="RA107" s="15"/>
      <c r="RB107" s="15"/>
      <c r="RC107" s="15"/>
      <c r="RD107" s="15"/>
      <c r="RE107" s="15"/>
      <c r="RF107" s="15"/>
      <c r="RG107" s="15"/>
      <c r="RH107" s="15"/>
      <c r="RI107" s="15"/>
      <c r="RJ107" s="15"/>
      <c r="RK107" s="15"/>
      <c r="RL107" s="15"/>
      <c r="RM107" s="15"/>
      <c r="RN107" s="15"/>
      <c r="RO107" s="15"/>
      <c r="RP107" s="15"/>
      <c r="RQ107" s="15"/>
      <c r="RR107" s="15"/>
      <c r="RS107" s="15"/>
      <c r="RT107" s="15"/>
      <c r="RU107" s="15"/>
      <c r="RV107" s="15"/>
      <c r="RW107" s="15"/>
      <c r="RX107" s="15"/>
      <c r="RY107" s="15"/>
      <c r="RZ107" s="15"/>
      <c r="SA107" s="15"/>
      <c r="SB107" s="15"/>
      <c r="SC107" s="15"/>
      <c r="SD107" s="15"/>
      <c r="SE107" s="15"/>
      <c r="SF107" s="15"/>
      <c r="SG107" s="15"/>
      <c r="SH107" s="15"/>
      <c r="SI107" s="15"/>
      <c r="SJ107" s="15"/>
      <c r="SK107" s="15"/>
      <c r="SL107" s="15"/>
      <c r="SM107" s="15"/>
      <c r="SN107" s="15"/>
      <c r="SO107" s="15"/>
      <c r="SP107" s="15"/>
      <c r="SQ107" s="15"/>
      <c r="SR107" s="15"/>
      <c r="SS107" s="15"/>
      <c r="ST107" s="15"/>
      <c r="SU107" s="15"/>
      <c r="SV107" s="15"/>
      <c r="SW107" s="15"/>
      <c r="SX107" s="15"/>
      <c r="SY107" s="15"/>
      <c r="SZ107" s="15"/>
      <c r="TA107" s="15"/>
      <c r="TB107" s="15"/>
      <c r="TC107" s="15"/>
      <c r="TD107" s="15"/>
      <c r="TE107" s="15"/>
      <c r="TF107" s="15"/>
      <c r="TG107" s="15"/>
      <c r="TH107" s="15"/>
      <c r="TI107" s="15"/>
      <c r="TJ107" s="15"/>
      <c r="TK107" s="15"/>
      <c r="TL107" s="15"/>
      <c r="TM107" s="15"/>
      <c r="TN107" s="15"/>
      <c r="TO107" s="15"/>
      <c r="TP107" s="15"/>
      <c r="TQ107" s="15"/>
      <c r="TR107" s="15"/>
      <c r="TS107" s="15"/>
      <c r="TT107" s="15"/>
      <c r="TU107" s="15"/>
      <c r="TV107" s="15"/>
      <c r="TW107" s="15"/>
      <c r="TX107" s="15"/>
      <c r="TY107" s="15"/>
      <c r="TZ107" s="15"/>
      <c r="UA107" s="15"/>
      <c r="UB107" s="15"/>
      <c r="UC107" s="15"/>
      <c r="UD107" s="15"/>
      <c r="UE107" s="15"/>
      <c r="UF107" s="15"/>
      <c r="UG107" s="15"/>
      <c r="UH107" s="15"/>
      <c r="UI107" s="15"/>
      <c r="UJ107" s="15"/>
      <c r="UK107" s="15"/>
      <c r="UL107" s="15"/>
      <c r="UM107" s="15"/>
      <c r="UN107" s="15"/>
      <c r="UO107" s="15"/>
      <c r="UP107" s="15"/>
      <c r="UQ107" s="15"/>
      <c r="UR107" s="15"/>
      <c r="US107" s="15"/>
      <c r="UT107" s="15"/>
      <c r="UU107" s="15"/>
      <c r="UV107" s="15"/>
      <c r="UW107" s="15"/>
      <c r="UX107" s="15"/>
      <c r="UY107" s="15"/>
      <c r="UZ107" s="15"/>
      <c r="VA107" s="15"/>
      <c r="VB107" s="15"/>
      <c r="VC107" s="15"/>
      <c r="VD107" s="15"/>
      <c r="VE107" s="15"/>
      <c r="VF107" s="15"/>
      <c r="VG107" s="15"/>
      <c r="VH107" s="15"/>
      <c r="VI107" s="15"/>
      <c r="VJ107" s="15"/>
      <c r="VK107" s="15"/>
      <c r="VL107" s="15"/>
      <c r="VM107" s="15"/>
      <c r="VN107" s="15"/>
      <c r="VO107" s="15"/>
      <c r="VP107" s="15"/>
      <c r="VQ107" s="15"/>
      <c r="VR107" s="15"/>
      <c r="VS107" s="15"/>
      <c r="VT107" s="15"/>
      <c r="VU107" s="15"/>
      <c r="VV107" s="15"/>
      <c r="VW107" s="15"/>
      <c r="VX107" s="15"/>
      <c r="VY107" s="15"/>
      <c r="VZ107" s="15"/>
      <c r="WA107" s="15"/>
      <c r="WB107" s="15"/>
      <c r="WC107" s="15"/>
      <c r="WD107" s="15"/>
      <c r="WE107" s="15"/>
      <c r="WF107" s="15"/>
      <c r="WG107" s="15"/>
      <c r="WH107" s="15"/>
      <c r="WI107" s="15"/>
      <c r="WJ107" s="15"/>
      <c r="WK107" s="15"/>
      <c r="WL107" s="15"/>
      <c r="WM107" s="15"/>
      <c r="WN107" s="15"/>
      <c r="WO107" s="15"/>
      <c r="WP107" s="15"/>
      <c r="WQ107" s="15"/>
      <c r="WR107" s="15"/>
      <c r="WS107" s="15"/>
      <c r="WT107" s="15"/>
      <c r="WU107" s="15"/>
      <c r="WV107" s="15"/>
      <c r="WW107" s="15"/>
      <c r="WX107" s="15"/>
      <c r="WY107" s="15"/>
      <c r="WZ107" s="15"/>
      <c r="XA107" s="15"/>
      <c r="XB107" s="15"/>
      <c r="XC107" s="15"/>
      <c r="XD107" s="15"/>
      <c r="XE107" s="15"/>
      <c r="XF107" s="15"/>
      <c r="XG107" s="15"/>
      <c r="XH107" s="15"/>
      <c r="XI107" s="15"/>
      <c r="XJ107" s="15"/>
      <c r="XK107" s="15"/>
      <c r="XL107" s="15"/>
      <c r="XM107" s="15"/>
      <c r="XN107" s="15"/>
      <c r="XO107" s="15"/>
      <c r="XP107" s="15"/>
      <c r="XQ107" s="15"/>
      <c r="XR107" s="15"/>
      <c r="XS107" s="15"/>
      <c r="XT107" s="15"/>
      <c r="XU107" s="15"/>
      <c r="XV107" s="15"/>
      <c r="XW107" s="15"/>
      <c r="XX107" s="15"/>
      <c r="XY107" s="15"/>
      <c r="XZ107" s="15"/>
      <c r="YA107" s="15"/>
      <c r="YB107" s="15"/>
      <c r="YC107" s="15"/>
      <c r="YD107" s="15"/>
      <c r="YE107" s="15"/>
      <c r="YF107" s="15"/>
      <c r="YG107" s="15"/>
      <c r="YH107" s="15"/>
      <c r="YI107" s="15"/>
      <c r="YJ107" s="15"/>
      <c r="YK107" s="15"/>
      <c r="YL107" s="15"/>
      <c r="YM107" s="15"/>
      <c r="YN107" s="15"/>
      <c r="YO107" s="15"/>
      <c r="YP107" s="15"/>
      <c r="YQ107" s="15"/>
      <c r="YR107" s="15"/>
      <c r="YS107" s="15"/>
      <c r="YT107" s="15"/>
      <c r="YU107" s="15"/>
      <c r="YV107" s="15"/>
      <c r="YW107" s="15"/>
      <c r="YX107" s="15"/>
      <c r="YY107" s="15"/>
      <c r="YZ107" s="15"/>
      <c r="ZA107" s="15"/>
      <c r="ZB107" s="15"/>
      <c r="ZC107" s="15"/>
      <c r="ZD107" s="15"/>
      <c r="ZE107" s="15"/>
      <c r="ZF107" s="15"/>
      <c r="ZG107" s="15"/>
      <c r="ZH107" s="15"/>
      <c r="ZI107" s="15"/>
      <c r="ZJ107" s="15"/>
      <c r="ZK107" s="15"/>
      <c r="ZL107" s="15"/>
      <c r="ZM107" s="15"/>
      <c r="ZN107" s="15"/>
      <c r="ZO107" s="15"/>
      <c r="ZP107" s="15"/>
      <c r="ZQ107" s="15"/>
      <c r="ZR107" s="15"/>
      <c r="ZS107" s="15"/>
      <c r="ZT107" s="15"/>
      <c r="ZU107" s="15"/>
      <c r="ZV107" s="15"/>
      <c r="ZW107" s="15"/>
      <c r="ZX107" s="15"/>
      <c r="ZY107" s="15"/>
      <c r="ZZ107" s="15"/>
      <c r="AAA107" s="15"/>
      <c r="AAB107" s="15"/>
      <c r="AAC107" s="15"/>
      <c r="AAD107" s="15"/>
      <c r="AAE107" s="15"/>
      <c r="AAF107" s="15"/>
      <c r="AAG107" s="15"/>
      <c r="AAH107" s="15"/>
      <c r="AAI107" s="15"/>
      <c r="AAJ107" s="15"/>
      <c r="AAK107" s="15"/>
      <c r="AAL107" s="15"/>
      <c r="AAM107" s="15"/>
      <c r="AAN107" s="15"/>
      <c r="AAO107" s="15"/>
      <c r="AAP107" s="15"/>
      <c r="AAQ107" s="15"/>
      <c r="AAR107" s="15"/>
      <c r="AAS107" s="15"/>
      <c r="AAT107" s="15"/>
      <c r="AAU107" s="15"/>
      <c r="AAV107" s="15"/>
      <c r="AAW107" s="15"/>
      <c r="AAX107" s="15"/>
      <c r="AAY107" s="15"/>
      <c r="AAZ107" s="15"/>
      <c r="ABA107" s="15"/>
      <c r="ABB107" s="15"/>
      <c r="ABC107" s="15"/>
      <c r="ABD107" s="15"/>
      <c r="ABE107" s="15"/>
      <c r="ABF107" s="15"/>
      <c r="ABG107" s="15"/>
      <c r="ABH107" s="15"/>
      <c r="ABI107" s="15"/>
      <c r="ABJ107" s="15"/>
      <c r="ABK107" s="15"/>
      <c r="ABL107" s="15"/>
      <c r="ABM107" s="15"/>
      <c r="ABN107" s="15"/>
      <c r="ABO107" s="15"/>
      <c r="ABP107" s="15"/>
      <c r="ABQ107" s="15"/>
      <c r="ABR107" s="15"/>
      <c r="ABS107" s="15"/>
      <c r="ABT107" s="15"/>
      <c r="ABU107" s="15"/>
      <c r="ABV107" s="15"/>
      <c r="ABW107" s="15"/>
      <c r="ABX107" s="15"/>
      <c r="ABY107" s="15"/>
      <c r="ABZ107" s="15"/>
      <c r="ACA107" s="15"/>
      <c r="ACB107" s="15"/>
      <c r="ACC107" s="15"/>
      <c r="ACD107" s="15"/>
      <c r="ACE107" s="15"/>
      <c r="ACF107" s="15"/>
      <c r="ACG107" s="15"/>
      <c r="ACH107" s="15"/>
      <c r="ACI107" s="15"/>
      <c r="ACJ107" s="15"/>
      <c r="ACK107" s="15"/>
      <c r="ACL107" s="15"/>
      <c r="ACM107" s="15"/>
      <c r="ACN107" s="15"/>
      <c r="ACO107" s="15"/>
      <c r="ACP107" s="15"/>
      <c r="ACQ107" s="15"/>
      <c r="ACR107" s="15"/>
      <c r="ACS107" s="15"/>
      <c r="ACT107" s="15"/>
      <c r="ACU107" s="15"/>
      <c r="ACV107" s="15"/>
      <c r="ACW107" s="15"/>
      <c r="ACX107" s="15"/>
      <c r="ACY107" s="15"/>
      <c r="ACZ107" s="15"/>
      <c r="ADA107" s="15"/>
      <c r="ADB107" s="15"/>
      <c r="ADC107" s="15"/>
      <c r="ADD107" s="15"/>
      <c r="ADE107" s="15"/>
      <c r="ADF107" s="15"/>
      <c r="ADG107" s="15"/>
      <c r="ADH107" s="15"/>
      <c r="ADI107" s="15"/>
      <c r="ADJ107" s="15"/>
      <c r="ADK107" s="15"/>
      <c r="ADL107" s="15"/>
      <c r="ADM107" s="15"/>
      <c r="ADN107" s="15"/>
      <c r="ADO107" s="15"/>
      <c r="ADP107" s="15"/>
      <c r="ADQ107" s="15"/>
      <c r="ADR107" s="15"/>
      <c r="ADS107" s="15"/>
      <c r="ADT107" s="15"/>
      <c r="ADU107" s="15"/>
      <c r="ADV107" s="15"/>
      <c r="ADW107" s="15"/>
      <c r="ADX107" s="15"/>
      <c r="ADY107" s="15"/>
      <c r="ADZ107" s="15"/>
      <c r="AEA107" s="15"/>
      <c r="AEB107" s="15"/>
      <c r="AEC107" s="15"/>
      <c r="AED107" s="15"/>
      <c r="AEE107" s="15"/>
      <c r="AEF107" s="15"/>
      <c r="AEG107" s="15"/>
      <c r="AEH107" s="15"/>
      <c r="AEI107" s="15"/>
      <c r="AEJ107" s="15"/>
      <c r="AEK107" s="15"/>
      <c r="AEL107" s="15"/>
      <c r="AEM107" s="15"/>
      <c r="AEN107" s="15"/>
      <c r="AEO107" s="15"/>
      <c r="AEP107" s="15"/>
      <c r="AEQ107" s="15"/>
      <c r="AER107" s="15"/>
      <c r="AES107" s="15"/>
      <c r="AET107" s="15"/>
      <c r="AEU107" s="15"/>
      <c r="AEV107" s="15"/>
      <c r="AEW107" s="15"/>
      <c r="AEX107" s="15"/>
      <c r="AEY107" s="15"/>
      <c r="AEZ107" s="15"/>
      <c r="AFA107" s="15"/>
      <c r="AFB107" s="15"/>
      <c r="AFC107" s="15"/>
      <c r="AFD107" s="15"/>
      <c r="AFE107" s="15"/>
      <c r="AFF107" s="15"/>
      <c r="AFG107" s="15"/>
      <c r="AFH107" s="15"/>
      <c r="AFI107" s="15"/>
      <c r="AFJ107" s="15"/>
      <c r="AFK107" s="15"/>
      <c r="AFL107" s="15"/>
      <c r="AFM107" s="15"/>
      <c r="AFN107" s="15"/>
      <c r="AFO107" s="15"/>
      <c r="AFP107" s="15"/>
      <c r="AFQ107" s="15"/>
      <c r="AFR107" s="15"/>
      <c r="AFS107" s="15"/>
      <c r="AFT107" s="15"/>
      <c r="AFU107" s="15"/>
      <c r="AFV107" s="15"/>
      <c r="AFW107" s="15"/>
      <c r="AFX107" s="15"/>
      <c r="AFY107" s="15"/>
      <c r="AFZ107" s="15"/>
      <c r="AGA107" s="15"/>
      <c r="AGB107" s="15"/>
      <c r="AGC107" s="15"/>
      <c r="AGD107" s="15"/>
      <c r="AGE107" s="15"/>
      <c r="AGF107" s="15"/>
      <c r="AGG107" s="15"/>
      <c r="AGH107" s="15"/>
      <c r="AGI107" s="15"/>
      <c r="AGJ107" s="15"/>
      <c r="AGK107" s="15"/>
      <c r="AGL107" s="15"/>
      <c r="AGM107" s="15"/>
      <c r="AGN107" s="15"/>
      <c r="AGO107" s="15"/>
      <c r="AGP107" s="15"/>
      <c r="AGQ107" s="15"/>
      <c r="AGR107" s="15"/>
      <c r="AGS107" s="15"/>
      <c r="AGT107" s="15"/>
      <c r="AGU107" s="15"/>
      <c r="AGV107" s="15"/>
      <c r="AGW107" s="15"/>
      <c r="AGX107" s="15"/>
      <c r="AGY107" s="15"/>
      <c r="AGZ107" s="15"/>
      <c r="AHA107" s="15"/>
      <c r="AHB107" s="15"/>
      <c r="AHC107" s="15"/>
      <c r="AHD107" s="15"/>
      <c r="AHE107" s="15"/>
      <c r="AHF107" s="15"/>
      <c r="AHG107" s="15"/>
      <c r="AHH107" s="15"/>
      <c r="AHI107" s="15"/>
      <c r="AHJ107" s="15"/>
      <c r="AHK107" s="15"/>
      <c r="AHL107" s="15"/>
      <c r="AHM107" s="15"/>
      <c r="AHN107" s="15"/>
      <c r="AHO107" s="15"/>
      <c r="AHP107" s="15"/>
      <c r="AHQ107" s="15"/>
      <c r="AHR107" s="15"/>
      <c r="AHS107" s="15"/>
      <c r="AHT107" s="15"/>
      <c r="AHU107" s="15"/>
      <c r="AHV107" s="15"/>
      <c r="AHW107" s="15"/>
      <c r="AHX107" s="15"/>
      <c r="AHY107" s="15"/>
      <c r="AHZ107" s="15"/>
      <c r="AIA107" s="15"/>
      <c r="AIB107" s="15"/>
      <c r="AIC107" s="15"/>
      <c r="AID107" s="15"/>
      <c r="AIE107" s="15"/>
      <c r="AIF107" s="15"/>
      <c r="AIG107" s="15"/>
      <c r="AIH107" s="15"/>
      <c r="AII107" s="15"/>
      <c r="AIJ107" s="15"/>
      <c r="AIK107" s="15"/>
      <c r="AIL107" s="15"/>
      <c r="AIM107" s="15"/>
      <c r="AIN107" s="15"/>
      <c r="AIO107" s="15"/>
      <c r="AIP107" s="15"/>
      <c r="AIQ107" s="15"/>
      <c r="AIR107" s="15"/>
      <c r="AIS107" s="15"/>
      <c r="AIT107" s="15"/>
      <c r="AIU107" s="15"/>
      <c r="AIV107" s="15"/>
      <c r="AIW107" s="15"/>
      <c r="AIX107" s="15"/>
      <c r="AIY107" s="15"/>
      <c r="AIZ107" s="15"/>
      <c r="AJA107" s="15"/>
      <c r="AJB107" s="15"/>
      <c r="AJC107" s="15"/>
      <c r="AJD107" s="15"/>
      <c r="AJE107" s="15"/>
      <c r="AJF107" s="15"/>
      <c r="AJG107" s="15"/>
      <c r="AJH107" s="15"/>
      <c r="AJI107" s="15"/>
      <c r="AJJ107" s="15"/>
      <c r="AJK107" s="15"/>
      <c r="AJL107" s="15"/>
      <c r="AJM107" s="15"/>
      <c r="AJN107" s="15"/>
      <c r="AJO107" s="15"/>
      <c r="AJP107" s="15"/>
      <c r="AJQ107" s="15"/>
      <c r="AJR107" s="15"/>
      <c r="AJS107" s="15"/>
      <c r="AJT107" s="15"/>
      <c r="AJU107" s="15"/>
      <c r="AJV107" s="15"/>
      <c r="AJW107" s="15"/>
      <c r="AJX107" s="15"/>
      <c r="AJY107" s="15"/>
      <c r="AJZ107" s="15"/>
      <c r="AKA107" s="15"/>
      <c r="AKB107" s="15"/>
      <c r="AKC107" s="15"/>
      <c r="AKD107" s="15"/>
      <c r="AKE107" s="15"/>
      <c r="AKF107" s="15"/>
      <c r="AKG107" s="15"/>
      <c r="AKH107" s="15"/>
      <c r="AKI107" s="15"/>
      <c r="AKJ107" s="15"/>
      <c r="AKK107" s="15"/>
      <c r="AKL107" s="15"/>
      <c r="AKM107" s="15"/>
      <c r="AKN107" s="15"/>
      <c r="AKO107" s="15"/>
      <c r="AKP107" s="15"/>
      <c r="AKQ107" s="15"/>
      <c r="AKR107" s="15"/>
      <c r="AKS107" s="15"/>
      <c r="AKT107" s="15"/>
      <c r="AKU107" s="15"/>
      <c r="AKV107" s="15"/>
      <c r="AKW107" s="15"/>
      <c r="AKX107" s="15"/>
      <c r="AKY107" s="15"/>
      <c r="AKZ107" s="15"/>
      <c r="ALA107" s="15"/>
      <c r="ALB107" s="15"/>
      <c r="ALC107" s="15"/>
      <c r="ALD107" s="15"/>
      <c r="ALE107" s="15"/>
      <c r="ALF107" s="15"/>
      <c r="ALG107" s="15"/>
      <c r="ALH107" s="15"/>
      <c r="ALI107" s="15"/>
      <c r="ALJ107" s="15"/>
      <c r="ALK107" s="15"/>
      <c r="ALL107" s="15"/>
      <c r="ALM107" s="15"/>
      <c r="ALN107" s="15"/>
      <c r="ALO107" s="15"/>
      <c r="ALP107" s="15"/>
      <c r="ALQ107" s="15"/>
      <c r="ALR107" s="15"/>
      <c r="ALS107" s="15"/>
      <c r="ALT107" s="15"/>
      <c r="ALU107" s="15"/>
      <c r="ALV107" s="15"/>
      <c r="ALW107" s="15"/>
      <c r="ALX107" s="15"/>
      <c r="ALY107" s="15"/>
      <c r="ALZ107" s="15"/>
      <c r="AMA107" s="15"/>
      <c r="AMB107" s="15"/>
      <c r="AMC107" s="15"/>
    </row>
    <row r="108" spans="1:1017" s="17" customFormat="1" ht="15.75">
      <c r="A108" s="2"/>
      <c r="B108" s="85"/>
      <c r="C108" s="1"/>
      <c r="D108" s="70" t="str">
        <f>"Total UE "&amp;B107</f>
        <v>Total UE 1- Stage A4</v>
      </c>
      <c r="E108" s="71">
        <f>SUM(E106:E107)</f>
        <v>0</v>
      </c>
      <c r="F108" s="71">
        <f>SUM(F106:F107)</f>
        <v>0</v>
      </c>
      <c r="G108" s="71">
        <f>SUM(G106:G107)</f>
        <v>0</v>
      </c>
      <c r="H108" s="71">
        <f>SUM(H106:H107)</f>
        <v>0</v>
      </c>
      <c r="I108" s="71"/>
      <c r="J108" s="71">
        <f>SUM(J106:J107)</f>
        <v>0</v>
      </c>
      <c r="K108" s="68">
        <f>SUM(K106:K107)</f>
        <v>5</v>
      </c>
      <c r="L108" s="71"/>
      <c r="M108"/>
      <c r="N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  <c r="IW108" s="15"/>
      <c r="IX108" s="15"/>
      <c r="IY108" s="15"/>
      <c r="IZ108" s="15"/>
      <c r="JA108" s="15"/>
      <c r="JB108" s="15"/>
      <c r="JC108" s="15"/>
      <c r="JD108" s="15"/>
      <c r="JE108" s="15"/>
      <c r="JF108" s="15"/>
      <c r="JG108" s="15"/>
      <c r="JH108" s="15"/>
      <c r="JI108" s="15"/>
      <c r="JJ108" s="15"/>
      <c r="JK108" s="15"/>
      <c r="JL108" s="15"/>
      <c r="JM108" s="15"/>
      <c r="JN108" s="15"/>
      <c r="JO108" s="15"/>
      <c r="JP108" s="15"/>
      <c r="JQ108" s="15"/>
      <c r="JR108" s="15"/>
      <c r="JS108" s="15"/>
      <c r="JT108" s="15"/>
      <c r="JU108" s="15"/>
      <c r="JV108" s="15"/>
      <c r="JW108" s="15"/>
      <c r="JX108" s="15"/>
      <c r="JY108" s="15"/>
      <c r="JZ108" s="15"/>
      <c r="KA108" s="15"/>
      <c r="KB108" s="15"/>
      <c r="KC108" s="15"/>
      <c r="KD108" s="15"/>
      <c r="KE108" s="15"/>
      <c r="KF108" s="15"/>
      <c r="KG108" s="15"/>
      <c r="KH108" s="15"/>
      <c r="KI108" s="15"/>
      <c r="KJ108" s="15"/>
      <c r="KK108" s="15"/>
      <c r="KL108" s="15"/>
      <c r="KM108" s="15"/>
      <c r="KN108" s="15"/>
      <c r="KO108" s="15"/>
      <c r="KP108" s="15"/>
      <c r="KQ108" s="15"/>
      <c r="KR108" s="15"/>
      <c r="KS108" s="15"/>
      <c r="KT108" s="15"/>
      <c r="KU108" s="15"/>
      <c r="KV108" s="15"/>
      <c r="KW108" s="15"/>
      <c r="KX108" s="15"/>
      <c r="KY108" s="15"/>
      <c r="KZ108" s="15"/>
      <c r="LA108" s="15"/>
      <c r="LB108" s="15"/>
      <c r="LC108" s="15"/>
      <c r="LD108" s="15"/>
      <c r="LE108" s="15"/>
      <c r="LF108" s="15"/>
      <c r="LG108" s="15"/>
      <c r="LH108" s="15"/>
      <c r="LI108" s="15"/>
      <c r="LJ108" s="15"/>
      <c r="LK108" s="15"/>
      <c r="LL108" s="15"/>
      <c r="LM108" s="15"/>
      <c r="LN108" s="15"/>
      <c r="LO108" s="15"/>
      <c r="LP108" s="15"/>
      <c r="LQ108" s="15"/>
      <c r="LR108" s="15"/>
      <c r="LS108" s="15"/>
      <c r="LT108" s="15"/>
      <c r="LU108" s="15"/>
      <c r="LV108" s="15"/>
      <c r="LW108" s="15"/>
      <c r="LX108" s="15"/>
      <c r="LY108" s="15"/>
      <c r="LZ108" s="15"/>
      <c r="MA108" s="15"/>
      <c r="MB108" s="15"/>
      <c r="MC108" s="15"/>
      <c r="MD108" s="15"/>
      <c r="ME108" s="15"/>
      <c r="MF108" s="15"/>
      <c r="MG108" s="15"/>
      <c r="MH108" s="15"/>
      <c r="MI108" s="15"/>
      <c r="MJ108" s="15"/>
      <c r="MK108" s="15"/>
      <c r="ML108" s="15"/>
      <c r="MM108" s="15"/>
      <c r="MN108" s="15"/>
      <c r="MO108" s="15"/>
      <c r="MP108" s="15"/>
      <c r="MQ108" s="15"/>
      <c r="MR108" s="15"/>
      <c r="MS108" s="15"/>
      <c r="MT108" s="15"/>
      <c r="MU108" s="15"/>
      <c r="MV108" s="15"/>
      <c r="MW108" s="15"/>
      <c r="MX108" s="15"/>
      <c r="MY108" s="15"/>
      <c r="MZ108" s="15"/>
      <c r="NA108" s="15"/>
      <c r="NB108" s="15"/>
      <c r="NC108" s="15"/>
      <c r="ND108" s="15"/>
      <c r="NE108" s="15"/>
      <c r="NF108" s="15"/>
      <c r="NG108" s="15"/>
      <c r="NH108" s="15"/>
      <c r="NI108" s="15"/>
      <c r="NJ108" s="15"/>
      <c r="NK108" s="15"/>
      <c r="NL108" s="15"/>
      <c r="NM108" s="15"/>
      <c r="NN108" s="15"/>
      <c r="NO108" s="15"/>
      <c r="NP108" s="15"/>
      <c r="NQ108" s="15"/>
      <c r="NR108" s="15"/>
      <c r="NS108" s="15"/>
      <c r="NT108" s="15"/>
      <c r="NU108" s="15"/>
      <c r="NV108" s="15"/>
      <c r="NW108" s="15"/>
      <c r="NX108" s="15"/>
      <c r="NY108" s="15"/>
      <c r="NZ108" s="15"/>
      <c r="OA108" s="15"/>
      <c r="OB108" s="15"/>
      <c r="OC108" s="15"/>
      <c r="OD108" s="15"/>
      <c r="OE108" s="15"/>
      <c r="OF108" s="15"/>
      <c r="OG108" s="15"/>
      <c r="OH108" s="15"/>
      <c r="OI108" s="15"/>
      <c r="OJ108" s="15"/>
      <c r="OK108" s="15"/>
      <c r="OL108" s="15"/>
      <c r="OM108" s="15"/>
      <c r="ON108" s="15"/>
      <c r="OO108" s="15"/>
      <c r="OP108" s="15"/>
      <c r="OQ108" s="15"/>
      <c r="OR108" s="15"/>
      <c r="OS108" s="15"/>
      <c r="OT108" s="15"/>
      <c r="OU108" s="15"/>
      <c r="OV108" s="15"/>
      <c r="OW108" s="15"/>
      <c r="OX108" s="15"/>
      <c r="OY108" s="15"/>
      <c r="OZ108" s="15"/>
      <c r="PA108" s="15"/>
      <c r="PB108" s="15"/>
      <c r="PC108" s="15"/>
      <c r="PD108" s="15"/>
      <c r="PE108" s="15"/>
      <c r="PF108" s="15"/>
      <c r="PG108" s="15"/>
      <c r="PH108" s="15"/>
      <c r="PI108" s="15"/>
      <c r="PJ108" s="15"/>
      <c r="PK108" s="15"/>
      <c r="PL108" s="15"/>
      <c r="PM108" s="15"/>
      <c r="PN108" s="15"/>
      <c r="PO108" s="15"/>
      <c r="PP108" s="15"/>
      <c r="PQ108" s="15"/>
      <c r="PR108" s="15"/>
      <c r="PS108" s="15"/>
      <c r="PT108" s="15"/>
      <c r="PU108" s="15"/>
      <c r="PV108" s="15"/>
      <c r="PW108" s="15"/>
      <c r="PX108" s="15"/>
      <c r="PY108" s="15"/>
      <c r="PZ108" s="15"/>
      <c r="QA108" s="15"/>
      <c r="QB108" s="15"/>
      <c r="QC108" s="15"/>
      <c r="QD108" s="15"/>
      <c r="QE108" s="15"/>
      <c r="QF108" s="15"/>
      <c r="QG108" s="15"/>
      <c r="QH108" s="15"/>
      <c r="QI108" s="15"/>
      <c r="QJ108" s="15"/>
      <c r="QK108" s="15"/>
      <c r="QL108" s="15"/>
      <c r="QM108" s="15"/>
      <c r="QN108" s="15"/>
      <c r="QO108" s="15"/>
      <c r="QP108" s="15"/>
      <c r="QQ108" s="15"/>
      <c r="QR108" s="15"/>
      <c r="QS108" s="15"/>
      <c r="QT108" s="15"/>
      <c r="QU108" s="15"/>
      <c r="QV108" s="15"/>
      <c r="QW108" s="15"/>
      <c r="QX108" s="15"/>
      <c r="QY108" s="15"/>
      <c r="QZ108" s="15"/>
      <c r="RA108" s="15"/>
      <c r="RB108" s="15"/>
      <c r="RC108" s="15"/>
      <c r="RD108" s="15"/>
      <c r="RE108" s="15"/>
      <c r="RF108" s="15"/>
      <c r="RG108" s="15"/>
      <c r="RH108" s="15"/>
      <c r="RI108" s="15"/>
      <c r="RJ108" s="15"/>
      <c r="RK108" s="15"/>
      <c r="RL108" s="15"/>
      <c r="RM108" s="15"/>
      <c r="RN108" s="15"/>
      <c r="RO108" s="15"/>
      <c r="RP108" s="15"/>
      <c r="RQ108" s="15"/>
      <c r="RR108" s="15"/>
      <c r="RS108" s="15"/>
      <c r="RT108" s="15"/>
      <c r="RU108" s="15"/>
      <c r="RV108" s="15"/>
      <c r="RW108" s="15"/>
      <c r="RX108" s="15"/>
      <c r="RY108" s="15"/>
      <c r="RZ108" s="15"/>
      <c r="SA108" s="15"/>
      <c r="SB108" s="15"/>
      <c r="SC108" s="15"/>
      <c r="SD108" s="15"/>
      <c r="SE108" s="15"/>
      <c r="SF108" s="15"/>
      <c r="SG108" s="15"/>
      <c r="SH108" s="15"/>
      <c r="SI108" s="15"/>
      <c r="SJ108" s="15"/>
      <c r="SK108" s="15"/>
      <c r="SL108" s="15"/>
      <c r="SM108" s="15"/>
      <c r="SN108" s="15"/>
      <c r="SO108" s="15"/>
      <c r="SP108" s="15"/>
      <c r="SQ108" s="15"/>
      <c r="SR108" s="15"/>
      <c r="SS108" s="15"/>
      <c r="ST108" s="15"/>
      <c r="SU108" s="15"/>
      <c r="SV108" s="15"/>
      <c r="SW108" s="15"/>
      <c r="SX108" s="15"/>
      <c r="SY108" s="15"/>
      <c r="SZ108" s="15"/>
      <c r="TA108" s="15"/>
      <c r="TB108" s="15"/>
      <c r="TC108" s="15"/>
      <c r="TD108" s="15"/>
      <c r="TE108" s="15"/>
      <c r="TF108" s="15"/>
      <c r="TG108" s="15"/>
      <c r="TH108" s="15"/>
      <c r="TI108" s="15"/>
      <c r="TJ108" s="15"/>
      <c r="TK108" s="15"/>
      <c r="TL108" s="15"/>
      <c r="TM108" s="15"/>
      <c r="TN108" s="15"/>
      <c r="TO108" s="15"/>
      <c r="TP108" s="15"/>
      <c r="TQ108" s="15"/>
      <c r="TR108" s="15"/>
      <c r="TS108" s="15"/>
      <c r="TT108" s="15"/>
      <c r="TU108" s="15"/>
      <c r="TV108" s="15"/>
      <c r="TW108" s="15"/>
      <c r="TX108" s="15"/>
      <c r="TY108" s="15"/>
      <c r="TZ108" s="15"/>
      <c r="UA108" s="15"/>
      <c r="UB108" s="15"/>
      <c r="UC108" s="15"/>
      <c r="UD108" s="15"/>
      <c r="UE108" s="15"/>
      <c r="UF108" s="15"/>
      <c r="UG108" s="15"/>
      <c r="UH108" s="15"/>
      <c r="UI108" s="15"/>
      <c r="UJ108" s="15"/>
      <c r="UK108" s="15"/>
      <c r="UL108" s="15"/>
      <c r="UM108" s="15"/>
      <c r="UN108" s="15"/>
      <c r="UO108" s="15"/>
      <c r="UP108" s="15"/>
      <c r="UQ108" s="15"/>
      <c r="UR108" s="15"/>
      <c r="US108" s="15"/>
      <c r="UT108" s="15"/>
      <c r="UU108" s="15"/>
      <c r="UV108" s="15"/>
      <c r="UW108" s="15"/>
      <c r="UX108" s="15"/>
      <c r="UY108" s="15"/>
      <c r="UZ108" s="15"/>
      <c r="VA108" s="15"/>
      <c r="VB108" s="15"/>
      <c r="VC108" s="15"/>
      <c r="VD108" s="15"/>
      <c r="VE108" s="15"/>
      <c r="VF108" s="15"/>
      <c r="VG108" s="15"/>
      <c r="VH108" s="15"/>
      <c r="VI108" s="15"/>
      <c r="VJ108" s="15"/>
      <c r="VK108" s="15"/>
      <c r="VL108" s="15"/>
      <c r="VM108" s="15"/>
      <c r="VN108" s="15"/>
      <c r="VO108" s="15"/>
      <c r="VP108" s="15"/>
      <c r="VQ108" s="15"/>
      <c r="VR108" s="15"/>
      <c r="VS108" s="15"/>
      <c r="VT108" s="15"/>
      <c r="VU108" s="15"/>
      <c r="VV108" s="15"/>
      <c r="VW108" s="15"/>
      <c r="VX108" s="15"/>
      <c r="VY108" s="15"/>
      <c r="VZ108" s="15"/>
      <c r="WA108" s="15"/>
      <c r="WB108" s="15"/>
      <c r="WC108" s="15"/>
      <c r="WD108" s="15"/>
      <c r="WE108" s="15"/>
      <c r="WF108" s="15"/>
      <c r="WG108" s="15"/>
      <c r="WH108" s="15"/>
      <c r="WI108" s="15"/>
      <c r="WJ108" s="15"/>
      <c r="WK108" s="15"/>
      <c r="WL108" s="15"/>
      <c r="WM108" s="15"/>
      <c r="WN108" s="15"/>
      <c r="WO108" s="15"/>
      <c r="WP108" s="15"/>
      <c r="WQ108" s="15"/>
      <c r="WR108" s="15"/>
      <c r="WS108" s="15"/>
      <c r="WT108" s="15"/>
      <c r="WU108" s="15"/>
      <c r="WV108" s="15"/>
      <c r="WW108" s="15"/>
      <c r="WX108" s="15"/>
      <c r="WY108" s="15"/>
      <c r="WZ108" s="15"/>
      <c r="XA108" s="15"/>
      <c r="XB108" s="15"/>
      <c r="XC108" s="15"/>
      <c r="XD108" s="15"/>
      <c r="XE108" s="15"/>
      <c r="XF108" s="15"/>
      <c r="XG108" s="15"/>
      <c r="XH108" s="15"/>
      <c r="XI108" s="15"/>
      <c r="XJ108" s="15"/>
      <c r="XK108" s="15"/>
      <c r="XL108" s="15"/>
      <c r="XM108" s="15"/>
      <c r="XN108" s="15"/>
      <c r="XO108" s="15"/>
      <c r="XP108" s="15"/>
      <c r="XQ108" s="15"/>
      <c r="XR108" s="15"/>
      <c r="XS108" s="15"/>
      <c r="XT108" s="15"/>
      <c r="XU108" s="15"/>
      <c r="XV108" s="15"/>
      <c r="XW108" s="15"/>
      <c r="XX108" s="15"/>
      <c r="XY108" s="15"/>
      <c r="XZ108" s="15"/>
      <c r="YA108" s="15"/>
      <c r="YB108" s="15"/>
      <c r="YC108" s="15"/>
      <c r="YD108" s="15"/>
      <c r="YE108" s="15"/>
      <c r="YF108" s="15"/>
      <c r="YG108" s="15"/>
      <c r="YH108" s="15"/>
      <c r="YI108" s="15"/>
      <c r="YJ108" s="15"/>
      <c r="YK108" s="15"/>
      <c r="YL108" s="15"/>
      <c r="YM108" s="15"/>
      <c r="YN108" s="15"/>
      <c r="YO108" s="15"/>
      <c r="YP108" s="15"/>
      <c r="YQ108" s="15"/>
      <c r="YR108" s="15"/>
      <c r="YS108" s="15"/>
      <c r="YT108" s="15"/>
      <c r="YU108" s="15"/>
      <c r="YV108" s="15"/>
      <c r="YW108" s="15"/>
      <c r="YX108" s="15"/>
      <c r="YY108" s="15"/>
      <c r="YZ108" s="15"/>
      <c r="ZA108" s="15"/>
      <c r="ZB108" s="15"/>
      <c r="ZC108" s="15"/>
      <c r="ZD108" s="15"/>
      <c r="ZE108" s="15"/>
      <c r="ZF108" s="15"/>
      <c r="ZG108" s="15"/>
      <c r="ZH108" s="15"/>
      <c r="ZI108" s="15"/>
      <c r="ZJ108" s="15"/>
      <c r="ZK108" s="15"/>
      <c r="ZL108" s="15"/>
      <c r="ZM108" s="15"/>
      <c r="ZN108" s="15"/>
      <c r="ZO108" s="15"/>
      <c r="ZP108" s="15"/>
      <c r="ZQ108" s="15"/>
      <c r="ZR108" s="15"/>
      <c r="ZS108" s="15"/>
      <c r="ZT108" s="15"/>
      <c r="ZU108" s="15"/>
      <c r="ZV108" s="15"/>
      <c r="ZW108" s="15"/>
      <c r="ZX108" s="15"/>
      <c r="ZY108" s="15"/>
      <c r="ZZ108" s="15"/>
      <c r="AAA108" s="15"/>
      <c r="AAB108" s="15"/>
      <c r="AAC108" s="15"/>
      <c r="AAD108" s="15"/>
      <c r="AAE108" s="15"/>
      <c r="AAF108" s="15"/>
      <c r="AAG108" s="15"/>
      <c r="AAH108" s="15"/>
      <c r="AAI108" s="15"/>
      <c r="AAJ108" s="15"/>
      <c r="AAK108" s="15"/>
      <c r="AAL108" s="15"/>
      <c r="AAM108" s="15"/>
      <c r="AAN108" s="15"/>
      <c r="AAO108" s="15"/>
      <c r="AAP108" s="15"/>
      <c r="AAQ108" s="15"/>
      <c r="AAR108" s="15"/>
      <c r="AAS108" s="15"/>
      <c r="AAT108" s="15"/>
      <c r="AAU108" s="15"/>
      <c r="AAV108" s="15"/>
      <c r="AAW108" s="15"/>
      <c r="AAX108" s="15"/>
      <c r="AAY108" s="15"/>
      <c r="AAZ108" s="15"/>
      <c r="ABA108" s="15"/>
      <c r="ABB108" s="15"/>
      <c r="ABC108" s="15"/>
      <c r="ABD108" s="15"/>
      <c r="ABE108" s="15"/>
      <c r="ABF108" s="15"/>
      <c r="ABG108" s="15"/>
      <c r="ABH108" s="15"/>
      <c r="ABI108" s="15"/>
      <c r="ABJ108" s="15"/>
      <c r="ABK108" s="15"/>
      <c r="ABL108" s="15"/>
      <c r="ABM108" s="15"/>
      <c r="ABN108" s="15"/>
      <c r="ABO108" s="15"/>
      <c r="ABP108" s="15"/>
      <c r="ABQ108" s="15"/>
      <c r="ABR108" s="15"/>
      <c r="ABS108" s="15"/>
      <c r="ABT108" s="15"/>
      <c r="ABU108" s="15"/>
      <c r="ABV108" s="15"/>
      <c r="ABW108" s="15"/>
      <c r="ABX108" s="15"/>
      <c r="ABY108" s="15"/>
      <c r="ABZ108" s="15"/>
      <c r="ACA108" s="15"/>
      <c r="ACB108" s="15"/>
      <c r="ACC108" s="15"/>
      <c r="ACD108" s="15"/>
      <c r="ACE108" s="15"/>
      <c r="ACF108" s="15"/>
      <c r="ACG108" s="15"/>
      <c r="ACH108" s="15"/>
      <c r="ACI108" s="15"/>
      <c r="ACJ108" s="15"/>
      <c r="ACK108" s="15"/>
      <c r="ACL108" s="15"/>
      <c r="ACM108" s="15"/>
      <c r="ACN108" s="15"/>
      <c r="ACO108" s="15"/>
      <c r="ACP108" s="15"/>
      <c r="ACQ108" s="15"/>
      <c r="ACR108" s="15"/>
      <c r="ACS108" s="15"/>
      <c r="ACT108" s="15"/>
      <c r="ACU108" s="15"/>
      <c r="ACV108" s="15"/>
      <c r="ACW108" s="15"/>
      <c r="ACX108" s="15"/>
      <c r="ACY108" s="15"/>
      <c r="ACZ108" s="15"/>
      <c r="ADA108" s="15"/>
      <c r="ADB108" s="15"/>
      <c r="ADC108" s="15"/>
      <c r="ADD108" s="15"/>
      <c r="ADE108" s="15"/>
      <c r="ADF108" s="15"/>
      <c r="ADG108" s="15"/>
      <c r="ADH108" s="15"/>
      <c r="ADI108" s="15"/>
      <c r="ADJ108" s="15"/>
      <c r="ADK108" s="15"/>
      <c r="ADL108" s="15"/>
      <c r="ADM108" s="15"/>
      <c r="ADN108" s="15"/>
      <c r="ADO108" s="15"/>
      <c r="ADP108" s="15"/>
      <c r="ADQ108" s="15"/>
      <c r="ADR108" s="15"/>
      <c r="ADS108" s="15"/>
      <c r="ADT108" s="15"/>
      <c r="ADU108" s="15"/>
      <c r="ADV108" s="15"/>
      <c r="ADW108" s="15"/>
      <c r="ADX108" s="15"/>
      <c r="ADY108" s="15"/>
      <c r="ADZ108" s="15"/>
      <c r="AEA108" s="15"/>
      <c r="AEB108" s="15"/>
      <c r="AEC108" s="15"/>
      <c r="AED108" s="15"/>
      <c r="AEE108" s="15"/>
      <c r="AEF108" s="15"/>
      <c r="AEG108" s="15"/>
      <c r="AEH108" s="15"/>
      <c r="AEI108" s="15"/>
      <c r="AEJ108" s="15"/>
      <c r="AEK108" s="15"/>
      <c r="AEL108" s="15"/>
      <c r="AEM108" s="15"/>
      <c r="AEN108" s="15"/>
      <c r="AEO108" s="15"/>
      <c r="AEP108" s="15"/>
      <c r="AEQ108" s="15"/>
      <c r="AER108" s="15"/>
      <c r="AES108" s="15"/>
      <c r="AET108" s="15"/>
      <c r="AEU108" s="15"/>
      <c r="AEV108" s="15"/>
      <c r="AEW108" s="15"/>
      <c r="AEX108" s="15"/>
      <c r="AEY108" s="15"/>
      <c r="AEZ108" s="15"/>
      <c r="AFA108" s="15"/>
      <c r="AFB108" s="15"/>
      <c r="AFC108" s="15"/>
      <c r="AFD108" s="15"/>
      <c r="AFE108" s="15"/>
      <c r="AFF108" s="15"/>
      <c r="AFG108" s="15"/>
      <c r="AFH108" s="15"/>
      <c r="AFI108" s="15"/>
      <c r="AFJ108" s="15"/>
      <c r="AFK108" s="15"/>
      <c r="AFL108" s="15"/>
      <c r="AFM108" s="15"/>
      <c r="AFN108" s="15"/>
      <c r="AFO108" s="15"/>
      <c r="AFP108" s="15"/>
      <c r="AFQ108" s="15"/>
      <c r="AFR108" s="15"/>
      <c r="AFS108" s="15"/>
      <c r="AFT108" s="15"/>
      <c r="AFU108" s="15"/>
      <c r="AFV108" s="15"/>
      <c r="AFW108" s="15"/>
      <c r="AFX108" s="15"/>
      <c r="AFY108" s="15"/>
      <c r="AFZ108" s="15"/>
      <c r="AGA108" s="15"/>
      <c r="AGB108" s="15"/>
      <c r="AGC108" s="15"/>
      <c r="AGD108" s="15"/>
      <c r="AGE108" s="15"/>
      <c r="AGF108" s="15"/>
      <c r="AGG108" s="15"/>
      <c r="AGH108" s="15"/>
      <c r="AGI108" s="15"/>
      <c r="AGJ108" s="15"/>
      <c r="AGK108" s="15"/>
      <c r="AGL108" s="15"/>
      <c r="AGM108" s="15"/>
      <c r="AGN108" s="15"/>
      <c r="AGO108" s="15"/>
      <c r="AGP108" s="15"/>
      <c r="AGQ108" s="15"/>
      <c r="AGR108" s="15"/>
      <c r="AGS108" s="15"/>
      <c r="AGT108" s="15"/>
      <c r="AGU108" s="15"/>
      <c r="AGV108" s="15"/>
      <c r="AGW108" s="15"/>
      <c r="AGX108" s="15"/>
      <c r="AGY108" s="15"/>
      <c r="AGZ108" s="15"/>
      <c r="AHA108" s="15"/>
      <c r="AHB108" s="15"/>
      <c r="AHC108" s="15"/>
      <c r="AHD108" s="15"/>
      <c r="AHE108" s="15"/>
      <c r="AHF108" s="15"/>
      <c r="AHG108" s="15"/>
      <c r="AHH108" s="15"/>
      <c r="AHI108" s="15"/>
      <c r="AHJ108" s="15"/>
      <c r="AHK108" s="15"/>
      <c r="AHL108" s="15"/>
      <c r="AHM108" s="15"/>
      <c r="AHN108" s="15"/>
      <c r="AHO108" s="15"/>
      <c r="AHP108" s="15"/>
      <c r="AHQ108" s="15"/>
      <c r="AHR108" s="15"/>
      <c r="AHS108" s="15"/>
      <c r="AHT108" s="15"/>
      <c r="AHU108" s="15"/>
      <c r="AHV108" s="15"/>
      <c r="AHW108" s="15"/>
      <c r="AHX108" s="15"/>
      <c r="AHY108" s="15"/>
      <c r="AHZ108" s="15"/>
      <c r="AIA108" s="15"/>
      <c r="AIB108" s="15"/>
      <c r="AIC108" s="15"/>
      <c r="AID108" s="15"/>
      <c r="AIE108" s="15"/>
      <c r="AIF108" s="15"/>
      <c r="AIG108" s="15"/>
      <c r="AIH108" s="15"/>
      <c r="AII108" s="15"/>
      <c r="AIJ108" s="15"/>
      <c r="AIK108" s="15"/>
      <c r="AIL108" s="15"/>
      <c r="AIM108" s="15"/>
      <c r="AIN108" s="15"/>
      <c r="AIO108" s="15"/>
      <c r="AIP108" s="15"/>
      <c r="AIQ108" s="15"/>
      <c r="AIR108" s="15"/>
      <c r="AIS108" s="15"/>
      <c r="AIT108" s="15"/>
      <c r="AIU108" s="15"/>
      <c r="AIV108" s="15"/>
      <c r="AIW108" s="15"/>
      <c r="AIX108" s="15"/>
      <c r="AIY108" s="15"/>
      <c r="AIZ108" s="15"/>
      <c r="AJA108" s="15"/>
      <c r="AJB108" s="15"/>
      <c r="AJC108" s="15"/>
      <c r="AJD108" s="15"/>
      <c r="AJE108" s="15"/>
      <c r="AJF108" s="15"/>
      <c r="AJG108" s="15"/>
      <c r="AJH108" s="15"/>
      <c r="AJI108" s="15"/>
      <c r="AJJ108" s="15"/>
      <c r="AJK108" s="15"/>
      <c r="AJL108" s="15"/>
      <c r="AJM108" s="15"/>
      <c r="AJN108" s="15"/>
      <c r="AJO108" s="15"/>
      <c r="AJP108" s="15"/>
      <c r="AJQ108" s="15"/>
      <c r="AJR108" s="15"/>
      <c r="AJS108" s="15"/>
      <c r="AJT108" s="15"/>
      <c r="AJU108" s="15"/>
      <c r="AJV108" s="15"/>
      <c r="AJW108" s="15"/>
      <c r="AJX108" s="15"/>
      <c r="AJY108" s="15"/>
      <c r="AJZ108" s="15"/>
      <c r="AKA108" s="15"/>
      <c r="AKB108" s="15"/>
      <c r="AKC108" s="15"/>
      <c r="AKD108" s="15"/>
      <c r="AKE108" s="15"/>
      <c r="AKF108" s="15"/>
      <c r="AKG108" s="15"/>
      <c r="AKH108" s="15"/>
      <c r="AKI108" s="15"/>
      <c r="AKJ108" s="15"/>
      <c r="AKK108" s="15"/>
      <c r="AKL108" s="15"/>
      <c r="AKM108" s="15"/>
      <c r="AKN108" s="15"/>
      <c r="AKO108" s="15"/>
      <c r="AKP108" s="15"/>
      <c r="AKQ108" s="15"/>
      <c r="AKR108" s="15"/>
      <c r="AKS108" s="15"/>
      <c r="AKT108" s="15"/>
      <c r="AKU108" s="15"/>
      <c r="AKV108" s="15"/>
      <c r="AKW108" s="15"/>
      <c r="AKX108" s="15"/>
      <c r="AKY108" s="15"/>
      <c r="AKZ108" s="15"/>
      <c r="ALA108" s="15"/>
      <c r="ALB108" s="15"/>
      <c r="ALC108" s="15"/>
      <c r="ALD108" s="15"/>
      <c r="ALE108" s="15"/>
      <c r="ALF108" s="15"/>
      <c r="ALG108" s="15"/>
      <c r="ALH108" s="15"/>
      <c r="ALI108" s="15"/>
      <c r="ALJ108" s="15"/>
      <c r="ALK108" s="15"/>
      <c r="ALL108" s="15"/>
      <c r="ALM108" s="15"/>
      <c r="ALN108" s="15"/>
      <c r="ALO108" s="15"/>
      <c r="ALP108" s="15"/>
      <c r="ALQ108" s="15"/>
      <c r="ALR108" s="15"/>
      <c r="ALS108" s="15"/>
      <c r="ALT108" s="15"/>
      <c r="ALU108" s="15"/>
      <c r="ALV108" s="15"/>
      <c r="ALW108" s="15"/>
      <c r="ALX108" s="15"/>
      <c r="ALY108" s="15"/>
      <c r="ALZ108" s="15"/>
      <c r="AMA108" s="15"/>
      <c r="AMB108" s="15"/>
      <c r="AMC108" s="15"/>
    </row>
    <row r="109" spans="1:1017" s="17" customFormat="1" ht="15.75">
      <c r="A109" s="2"/>
      <c r="B109" s="85" t="s">
        <v>137</v>
      </c>
      <c r="C109" s="1">
        <v>25</v>
      </c>
      <c r="D109" s="40" t="s">
        <v>138</v>
      </c>
      <c r="E109" s="28"/>
      <c r="F109" s="28"/>
      <c r="G109" s="28"/>
      <c r="H109" s="28"/>
      <c r="I109" s="28"/>
      <c r="J109" s="28"/>
      <c r="K109" s="27">
        <v>25</v>
      </c>
      <c r="L109" s="37" t="s">
        <v>139</v>
      </c>
      <c r="M109" s="35"/>
      <c r="N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  <c r="IW109" s="15"/>
      <c r="IX109" s="15"/>
      <c r="IY109" s="15"/>
      <c r="IZ109" s="15"/>
      <c r="JA109" s="15"/>
      <c r="JB109" s="15"/>
      <c r="JC109" s="15"/>
      <c r="JD109" s="15"/>
      <c r="JE109" s="15"/>
      <c r="JF109" s="15"/>
      <c r="JG109" s="15"/>
      <c r="JH109" s="15"/>
      <c r="JI109" s="15"/>
      <c r="JJ109" s="15"/>
      <c r="JK109" s="15"/>
      <c r="JL109" s="15"/>
      <c r="JM109" s="15"/>
      <c r="JN109" s="15"/>
      <c r="JO109" s="15"/>
      <c r="JP109" s="15"/>
      <c r="JQ109" s="15"/>
      <c r="JR109" s="15"/>
      <c r="JS109" s="15"/>
      <c r="JT109" s="15"/>
      <c r="JU109" s="15"/>
      <c r="JV109" s="15"/>
      <c r="JW109" s="15"/>
      <c r="JX109" s="15"/>
      <c r="JY109" s="15"/>
      <c r="JZ109" s="15"/>
      <c r="KA109" s="15"/>
      <c r="KB109" s="15"/>
      <c r="KC109" s="15"/>
      <c r="KD109" s="15"/>
      <c r="KE109" s="15"/>
      <c r="KF109" s="15"/>
      <c r="KG109" s="15"/>
      <c r="KH109" s="15"/>
      <c r="KI109" s="15"/>
      <c r="KJ109" s="15"/>
      <c r="KK109" s="15"/>
      <c r="KL109" s="15"/>
      <c r="KM109" s="15"/>
      <c r="KN109" s="15"/>
      <c r="KO109" s="15"/>
      <c r="KP109" s="15"/>
      <c r="KQ109" s="15"/>
      <c r="KR109" s="15"/>
      <c r="KS109" s="15"/>
      <c r="KT109" s="15"/>
      <c r="KU109" s="15"/>
      <c r="KV109" s="15"/>
      <c r="KW109" s="15"/>
      <c r="KX109" s="15"/>
      <c r="KY109" s="15"/>
      <c r="KZ109" s="15"/>
      <c r="LA109" s="15"/>
      <c r="LB109" s="15"/>
      <c r="LC109" s="15"/>
      <c r="LD109" s="15"/>
      <c r="LE109" s="15"/>
      <c r="LF109" s="15"/>
      <c r="LG109" s="15"/>
      <c r="LH109" s="15"/>
      <c r="LI109" s="15"/>
      <c r="LJ109" s="15"/>
      <c r="LK109" s="15"/>
      <c r="LL109" s="15"/>
      <c r="LM109" s="15"/>
      <c r="LN109" s="15"/>
      <c r="LO109" s="15"/>
      <c r="LP109" s="15"/>
      <c r="LQ109" s="15"/>
      <c r="LR109" s="15"/>
      <c r="LS109" s="15"/>
      <c r="LT109" s="15"/>
      <c r="LU109" s="15"/>
      <c r="LV109" s="15"/>
      <c r="LW109" s="15"/>
      <c r="LX109" s="15"/>
      <c r="LY109" s="15"/>
      <c r="LZ109" s="15"/>
      <c r="MA109" s="15"/>
      <c r="MB109" s="15"/>
      <c r="MC109" s="15"/>
      <c r="MD109" s="15"/>
      <c r="ME109" s="15"/>
      <c r="MF109" s="15"/>
      <c r="MG109" s="15"/>
      <c r="MH109" s="15"/>
      <c r="MI109" s="15"/>
      <c r="MJ109" s="15"/>
      <c r="MK109" s="15"/>
      <c r="ML109" s="15"/>
      <c r="MM109" s="15"/>
      <c r="MN109" s="15"/>
      <c r="MO109" s="15"/>
      <c r="MP109" s="15"/>
      <c r="MQ109" s="15"/>
      <c r="MR109" s="15"/>
      <c r="MS109" s="15"/>
      <c r="MT109" s="15"/>
      <c r="MU109" s="15"/>
      <c r="MV109" s="15"/>
      <c r="MW109" s="15"/>
      <c r="MX109" s="15"/>
      <c r="MY109" s="15"/>
      <c r="MZ109" s="15"/>
      <c r="NA109" s="15"/>
      <c r="NB109" s="15"/>
      <c r="NC109" s="15"/>
      <c r="ND109" s="15"/>
      <c r="NE109" s="15"/>
      <c r="NF109" s="15"/>
      <c r="NG109" s="15"/>
      <c r="NH109" s="15"/>
      <c r="NI109" s="15"/>
      <c r="NJ109" s="15"/>
      <c r="NK109" s="15"/>
      <c r="NL109" s="15"/>
      <c r="NM109" s="15"/>
      <c r="NN109" s="15"/>
      <c r="NO109" s="15"/>
      <c r="NP109" s="15"/>
      <c r="NQ109" s="15"/>
      <c r="NR109" s="15"/>
      <c r="NS109" s="15"/>
      <c r="NT109" s="15"/>
      <c r="NU109" s="15"/>
      <c r="NV109" s="15"/>
      <c r="NW109" s="15"/>
      <c r="NX109" s="15"/>
      <c r="NY109" s="15"/>
      <c r="NZ109" s="15"/>
      <c r="OA109" s="15"/>
      <c r="OB109" s="15"/>
      <c r="OC109" s="15"/>
      <c r="OD109" s="15"/>
      <c r="OE109" s="15"/>
      <c r="OF109" s="15"/>
      <c r="OG109" s="15"/>
      <c r="OH109" s="15"/>
      <c r="OI109" s="15"/>
      <c r="OJ109" s="15"/>
      <c r="OK109" s="15"/>
      <c r="OL109" s="15"/>
      <c r="OM109" s="15"/>
      <c r="ON109" s="15"/>
      <c r="OO109" s="15"/>
      <c r="OP109" s="15"/>
      <c r="OQ109" s="15"/>
      <c r="OR109" s="15"/>
      <c r="OS109" s="15"/>
      <c r="OT109" s="15"/>
      <c r="OU109" s="15"/>
      <c r="OV109" s="15"/>
      <c r="OW109" s="15"/>
      <c r="OX109" s="15"/>
      <c r="OY109" s="15"/>
      <c r="OZ109" s="15"/>
      <c r="PA109" s="15"/>
      <c r="PB109" s="15"/>
      <c r="PC109" s="15"/>
      <c r="PD109" s="15"/>
      <c r="PE109" s="15"/>
      <c r="PF109" s="15"/>
      <c r="PG109" s="15"/>
      <c r="PH109" s="15"/>
      <c r="PI109" s="15"/>
      <c r="PJ109" s="15"/>
      <c r="PK109" s="15"/>
      <c r="PL109" s="15"/>
      <c r="PM109" s="15"/>
      <c r="PN109" s="15"/>
      <c r="PO109" s="15"/>
      <c r="PP109" s="15"/>
      <c r="PQ109" s="15"/>
      <c r="PR109" s="15"/>
      <c r="PS109" s="15"/>
      <c r="PT109" s="15"/>
      <c r="PU109" s="15"/>
      <c r="PV109" s="15"/>
      <c r="PW109" s="15"/>
      <c r="PX109" s="15"/>
      <c r="PY109" s="15"/>
      <c r="PZ109" s="15"/>
      <c r="QA109" s="15"/>
      <c r="QB109" s="15"/>
      <c r="QC109" s="15"/>
      <c r="QD109" s="15"/>
      <c r="QE109" s="15"/>
      <c r="QF109" s="15"/>
      <c r="QG109" s="15"/>
      <c r="QH109" s="15"/>
      <c r="QI109" s="15"/>
      <c r="QJ109" s="15"/>
      <c r="QK109" s="15"/>
      <c r="QL109" s="15"/>
      <c r="QM109" s="15"/>
      <c r="QN109" s="15"/>
      <c r="QO109" s="15"/>
      <c r="QP109" s="15"/>
      <c r="QQ109" s="15"/>
      <c r="QR109" s="15"/>
      <c r="QS109" s="15"/>
      <c r="QT109" s="15"/>
      <c r="QU109" s="15"/>
      <c r="QV109" s="15"/>
      <c r="QW109" s="15"/>
      <c r="QX109" s="15"/>
      <c r="QY109" s="15"/>
      <c r="QZ109" s="15"/>
      <c r="RA109" s="15"/>
      <c r="RB109" s="15"/>
      <c r="RC109" s="15"/>
      <c r="RD109" s="15"/>
      <c r="RE109" s="15"/>
      <c r="RF109" s="15"/>
      <c r="RG109" s="15"/>
      <c r="RH109" s="15"/>
      <c r="RI109" s="15"/>
      <c r="RJ109" s="15"/>
      <c r="RK109" s="15"/>
      <c r="RL109" s="15"/>
      <c r="RM109" s="15"/>
      <c r="RN109" s="15"/>
      <c r="RO109" s="15"/>
      <c r="RP109" s="15"/>
      <c r="RQ109" s="15"/>
      <c r="RR109" s="15"/>
      <c r="RS109" s="15"/>
      <c r="RT109" s="15"/>
      <c r="RU109" s="15"/>
      <c r="RV109" s="15"/>
      <c r="RW109" s="15"/>
      <c r="RX109" s="15"/>
      <c r="RY109" s="15"/>
      <c r="RZ109" s="15"/>
      <c r="SA109" s="15"/>
      <c r="SB109" s="15"/>
      <c r="SC109" s="15"/>
      <c r="SD109" s="15"/>
      <c r="SE109" s="15"/>
      <c r="SF109" s="15"/>
      <c r="SG109" s="15"/>
      <c r="SH109" s="15"/>
      <c r="SI109" s="15"/>
      <c r="SJ109" s="15"/>
      <c r="SK109" s="15"/>
      <c r="SL109" s="15"/>
      <c r="SM109" s="15"/>
      <c r="SN109" s="15"/>
      <c r="SO109" s="15"/>
      <c r="SP109" s="15"/>
      <c r="SQ109" s="15"/>
      <c r="SR109" s="15"/>
      <c r="SS109" s="15"/>
      <c r="ST109" s="15"/>
      <c r="SU109" s="15"/>
      <c r="SV109" s="15"/>
      <c r="SW109" s="15"/>
      <c r="SX109" s="15"/>
      <c r="SY109" s="15"/>
      <c r="SZ109" s="15"/>
      <c r="TA109" s="15"/>
      <c r="TB109" s="15"/>
      <c r="TC109" s="15"/>
      <c r="TD109" s="15"/>
      <c r="TE109" s="15"/>
      <c r="TF109" s="15"/>
      <c r="TG109" s="15"/>
      <c r="TH109" s="15"/>
      <c r="TI109" s="15"/>
      <c r="TJ109" s="15"/>
      <c r="TK109" s="15"/>
      <c r="TL109" s="15"/>
      <c r="TM109" s="15"/>
      <c r="TN109" s="15"/>
      <c r="TO109" s="15"/>
      <c r="TP109" s="15"/>
      <c r="TQ109" s="15"/>
      <c r="TR109" s="15"/>
      <c r="TS109" s="15"/>
      <c r="TT109" s="15"/>
      <c r="TU109" s="15"/>
      <c r="TV109" s="15"/>
      <c r="TW109" s="15"/>
      <c r="TX109" s="15"/>
      <c r="TY109" s="15"/>
      <c r="TZ109" s="15"/>
      <c r="UA109" s="15"/>
      <c r="UB109" s="15"/>
      <c r="UC109" s="15"/>
      <c r="UD109" s="15"/>
      <c r="UE109" s="15"/>
      <c r="UF109" s="15"/>
      <c r="UG109" s="15"/>
      <c r="UH109" s="15"/>
      <c r="UI109" s="15"/>
      <c r="UJ109" s="15"/>
      <c r="UK109" s="15"/>
      <c r="UL109" s="15"/>
      <c r="UM109" s="15"/>
      <c r="UN109" s="15"/>
      <c r="UO109" s="15"/>
      <c r="UP109" s="15"/>
      <c r="UQ109" s="15"/>
      <c r="UR109" s="15"/>
      <c r="US109" s="15"/>
      <c r="UT109" s="15"/>
      <c r="UU109" s="15"/>
      <c r="UV109" s="15"/>
      <c r="UW109" s="15"/>
      <c r="UX109" s="15"/>
      <c r="UY109" s="15"/>
      <c r="UZ109" s="15"/>
      <c r="VA109" s="15"/>
      <c r="VB109" s="15"/>
      <c r="VC109" s="15"/>
      <c r="VD109" s="15"/>
      <c r="VE109" s="15"/>
      <c r="VF109" s="15"/>
      <c r="VG109" s="15"/>
      <c r="VH109" s="15"/>
      <c r="VI109" s="15"/>
      <c r="VJ109" s="15"/>
      <c r="VK109" s="15"/>
      <c r="VL109" s="15"/>
      <c r="VM109" s="15"/>
      <c r="VN109" s="15"/>
      <c r="VO109" s="15"/>
      <c r="VP109" s="15"/>
      <c r="VQ109" s="15"/>
      <c r="VR109" s="15"/>
      <c r="VS109" s="15"/>
      <c r="VT109" s="15"/>
      <c r="VU109" s="15"/>
      <c r="VV109" s="15"/>
      <c r="VW109" s="15"/>
      <c r="VX109" s="15"/>
      <c r="VY109" s="15"/>
      <c r="VZ109" s="15"/>
      <c r="WA109" s="15"/>
      <c r="WB109" s="15"/>
      <c r="WC109" s="15"/>
      <c r="WD109" s="15"/>
      <c r="WE109" s="15"/>
      <c r="WF109" s="15"/>
      <c r="WG109" s="15"/>
      <c r="WH109" s="15"/>
      <c r="WI109" s="15"/>
      <c r="WJ109" s="15"/>
      <c r="WK109" s="15"/>
      <c r="WL109" s="15"/>
      <c r="WM109" s="15"/>
      <c r="WN109" s="15"/>
      <c r="WO109" s="15"/>
      <c r="WP109" s="15"/>
      <c r="WQ109" s="15"/>
      <c r="WR109" s="15"/>
      <c r="WS109" s="15"/>
      <c r="WT109" s="15"/>
      <c r="WU109" s="15"/>
      <c r="WV109" s="15"/>
      <c r="WW109" s="15"/>
      <c r="WX109" s="15"/>
      <c r="WY109" s="15"/>
      <c r="WZ109" s="15"/>
      <c r="XA109" s="15"/>
      <c r="XB109" s="15"/>
      <c r="XC109" s="15"/>
      <c r="XD109" s="15"/>
      <c r="XE109" s="15"/>
      <c r="XF109" s="15"/>
      <c r="XG109" s="15"/>
      <c r="XH109" s="15"/>
      <c r="XI109" s="15"/>
      <c r="XJ109" s="15"/>
      <c r="XK109" s="15"/>
      <c r="XL109" s="15"/>
      <c r="XM109" s="15"/>
      <c r="XN109" s="15"/>
      <c r="XO109" s="15"/>
      <c r="XP109" s="15"/>
      <c r="XQ109" s="15"/>
      <c r="XR109" s="15"/>
      <c r="XS109" s="15"/>
      <c r="XT109" s="15"/>
      <c r="XU109" s="15"/>
      <c r="XV109" s="15"/>
      <c r="XW109" s="15"/>
      <c r="XX109" s="15"/>
      <c r="XY109" s="15"/>
      <c r="XZ109" s="15"/>
      <c r="YA109" s="15"/>
      <c r="YB109" s="15"/>
      <c r="YC109" s="15"/>
      <c r="YD109" s="15"/>
      <c r="YE109" s="15"/>
      <c r="YF109" s="15"/>
      <c r="YG109" s="15"/>
      <c r="YH109" s="15"/>
      <c r="YI109" s="15"/>
      <c r="YJ109" s="15"/>
      <c r="YK109" s="15"/>
      <c r="YL109" s="15"/>
      <c r="YM109" s="15"/>
      <c r="YN109" s="15"/>
      <c r="YO109" s="15"/>
      <c r="YP109" s="15"/>
      <c r="YQ109" s="15"/>
      <c r="YR109" s="15"/>
      <c r="YS109" s="15"/>
      <c r="YT109" s="15"/>
      <c r="YU109" s="15"/>
      <c r="YV109" s="15"/>
      <c r="YW109" s="15"/>
      <c r="YX109" s="15"/>
      <c r="YY109" s="15"/>
      <c r="YZ109" s="15"/>
      <c r="ZA109" s="15"/>
      <c r="ZB109" s="15"/>
      <c r="ZC109" s="15"/>
      <c r="ZD109" s="15"/>
      <c r="ZE109" s="15"/>
      <c r="ZF109" s="15"/>
      <c r="ZG109" s="15"/>
      <c r="ZH109" s="15"/>
      <c r="ZI109" s="15"/>
      <c r="ZJ109" s="15"/>
      <c r="ZK109" s="15"/>
      <c r="ZL109" s="15"/>
      <c r="ZM109" s="15"/>
      <c r="ZN109" s="15"/>
      <c r="ZO109" s="15"/>
      <c r="ZP109" s="15"/>
      <c r="ZQ109" s="15"/>
      <c r="ZR109" s="15"/>
      <c r="ZS109" s="15"/>
      <c r="ZT109" s="15"/>
      <c r="ZU109" s="15"/>
      <c r="ZV109" s="15"/>
      <c r="ZW109" s="15"/>
      <c r="ZX109" s="15"/>
      <c r="ZY109" s="15"/>
      <c r="ZZ109" s="15"/>
      <c r="AAA109" s="15"/>
      <c r="AAB109" s="15"/>
      <c r="AAC109" s="15"/>
      <c r="AAD109" s="15"/>
      <c r="AAE109" s="15"/>
      <c r="AAF109" s="15"/>
      <c r="AAG109" s="15"/>
      <c r="AAH109" s="15"/>
      <c r="AAI109" s="15"/>
      <c r="AAJ109" s="15"/>
      <c r="AAK109" s="15"/>
      <c r="AAL109" s="15"/>
      <c r="AAM109" s="15"/>
      <c r="AAN109" s="15"/>
      <c r="AAO109" s="15"/>
      <c r="AAP109" s="15"/>
      <c r="AAQ109" s="15"/>
      <c r="AAR109" s="15"/>
      <c r="AAS109" s="15"/>
      <c r="AAT109" s="15"/>
      <c r="AAU109" s="15"/>
      <c r="AAV109" s="15"/>
      <c r="AAW109" s="15"/>
      <c r="AAX109" s="15"/>
      <c r="AAY109" s="15"/>
      <c r="AAZ109" s="15"/>
      <c r="ABA109" s="15"/>
      <c r="ABB109" s="15"/>
      <c r="ABC109" s="15"/>
      <c r="ABD109" s="15"/>
      <c r="ABE109" s="15"/>
      <c r="ABF109" s="15"/>
      <c r="ABG109" s="15"/>
      <c r="ABH109" s="15"/>
      <c r="ABI109" s="15"/>
      <c r="ABJ109" s="15"/>
      <c r="ABK109" s="15"/>
      <c r="ABL109" s="15"/>
      <c r="ABM109" s="15"/>
      <c r="ABN109" s="15"/>
      <c r="ABO109" s="15"/>
      <c r="ABP109" s="15"/>
      <c r="ABQ109" s="15"/>
      <c r="ABR109" s="15"/>
      <c r="ABS109" s="15"/>
      <c r="ABT109" s="15"/>
      <c r="ABU109" s="15"/>
      <c r="ABV109" s="15"/>
      <c r="ABW109" s="15"/>
      <c r="ABX109" s="15"/>
      <c r="ABY109" s="15"/>
      <c r="ABZ109" s="15"/>
      <c r="ACA109" s="15"/>
      <c r="ACB109" s="15"/>
      <c r="ACC109" s="15"/>
      <c r="ACD109" s="15"/>
      <c r="ACE109" s="15"/>
      <c r="ACF109" s="15"/>
      <c r="ACG109" s="15"/>
      <c r="ACH109" s="15"/>
      <c r="ACI109" s="15"/>
      <c r="ACJ109" s="15"/>
      <c r="ACK109" s="15"/>
      <c r="ACL109" s="15"/>
      <c r="ACM109" s="15"/>
      <c r="ACN109" s="15"/>
      <c r="ACO109" s="15"/>
      <c r="ACP109" s="15"/>
      <c r="ACQ109" s="15"/>
      <c r="ACR109" s="15"/>
      <c r="ACS109" s="15"/>
      <c r="ACT109" s="15"/>
      <c r="ACU109" s="15"/>
      <c r="ACV109" s="15"/>
      <c r="ACW109" s="15"/>
      <c r="ACX109" s="15"/>
      <c r="ACY109" s="15"/>
      <c r="ACZ109" s="15"/>
      <c r="ADA109" s="15"/>
      <c r="ADB109" s="15"/>
      <c r="ADC109" s="15"/>
      <c r="ADD109" s="15"/>
      <c r="ADE109" s="15"/>
      <c r="ADF109" s="15"/>
      <c r="ADG109" s="15"/>
      <c r="ADH109" s="15"/>
      <c r="ADI109" s="15"/>
      <c r="ADJ109" s="15"/>
      <c r="ADK109" s="15"/>
      <c r="ADL109" s="15"/>
      <c r="ADM109" s="15"/>
      <c r="ADN109" s="15"/>
      <c r="ADO109" s="15"/>
      <c r="ADP109" s="15"/>
      <c r="ADQ109" s="15"/>
      <c r="ADR109" s="15"/>
      <c r="ADS109" s="15"/>
      <c r="ADT109" s="15"/>
      <c r="ADU109" s="15"/>
      <c r="ADV109" s="15"/>
      <c r="ADW109" s="15"/>
      <c r="ADX109" s="15"/>
      <c r="ADY109" s="15"/>
      <c r="ADZ109" s="15"/>
      <c r="AEA109" s="15"/>
      <c r="AEB109" s="15"/>
      <c r="AEC109" s="15"/>
      <c r="AED109" s="15"/>
      <c r="AEE109" s="15"/>
      <c r="AEF109" s="15"/>
      <c r="AEG109" s="15"/>
      <c r="AEH109" s="15"/>
      <c r="AEI109" s="15"/>
      <c r="AEJ109" s="15"/>
      <c r="AEK109" s="15"/>
      <c r="AEL109" s="15"/>
      <c r="AEM109" s="15"/>
      <c r="AEN109" s="15"/>
      <c r="AEO109" s="15"/>
      <c r="AEP109" s="15"/>
      <c r="AEQ109" s="15"/>
      <c r="AER109" s="15"/>
      <c r="AES109" s="15"/>
      <c r="AET109" s="15"/>
      <c r="AEU109" s="15"/>
      <c r="AEV109" s="15"/>
      <c r="AEW109" s="15"/>
      <c r="AEX109" s="15"/>
      <c r="AEY109" s="15"/>
      <c r="AEZ109" s="15"/>
      <c r="AFA109" s="15"/>
      <c r="AFB109" s="15"/>
      <c r="AFC109" s="15"/>
      <c r="AFD109" s="15"/>
      <c r="AFE109" s="15"/>
      <c r="AFF109" s="15"/>
      <c r="AFG109" s="15"/>
      <c r="AFH109" s="15"/>
      <c r="AFI109" s="15"/>
      <c r="AFJ109" s="15"/>
      <c r="AFK109" s="15"/>
      <c r="AFL109" s="15"/>
      <c r="AFM109" s="15"/>
      <c r="AFN109" s="15"/>
      <c r="AFO109" s="15"/>
      <c r="AFP109" s="15"/>
      <c r="AFQ109" s="15"/>
      <c r="AFR109" s="15"/>
      <c r="AFS109" s="15"/>
      <c r="AFT109" s="15"/>
      <c r="AFU109" s="15"/>
      <c r="AFV109" s="15"/>
      <c r="AFW109" s="15"/>
      <c r="AFX109" s="15"/>
      <c r="AFY109" s="15"/>
      <c r="AFZ109" s="15"/>
      <c r="AGA109" s="15"/>
      <c r="AGB109" s="15"/>
      <c r="AGC109" s="15"/>
      <c r="AGD109" s="15"/>
      <c r="AGE109" s="15"/>
      <c r="AGF109" s="15"/>
      <c r="AGG109" s="15"/>
      <c r="AGH109" s="15"/>
      <c r="AGI109" s="15"/>
      <c r="AGJ109" s="15"/>
      <c r="AGK109" s="15"/>
      <c r="AGL109" s="15"/>
      <c r="AGM109" s="15"/>
      <c r="AGN109" s="15"/>
      <c r="AGO109" s="15"/>
      <c r="AGP109" s="15"/>
      <c r="AGQ109" s="15"/>
      <c r="AGR109" s="15"/>
      <c r="AGS109" s="15"/>
      <c r="AGT109" s="15"/>
      <c r="AGU109" s="15"/>
      <c r="AGV109" s="15"/>
      <c r="AGW109" s="15"/>
      <c r="AGX109" s="15"/>
      <c r="AGY109" s="15"/>
      <c r="AGZ109" s="15"/>
      <c r="AHA109" s="15"/>
      <c r="AHB109" s="15"/>
      <c r="AHC109" s="15"/>
      <c r="AHD109" s="15"/>
      <c r="AHE109" s="15"/>
      <c r="AHF109" s="15"/>
      <c r="AHG109" s="15"/>
      <c r="AHH109" s="15"/>
      <c r="AHI109" s="15"/>
      <c r="AHJ109" s="15"/>
      <c r="AHK109" s="15"/>
      <c r="AHL109" s="15"/>
      <c r="AHM109" s="15"/>
      <c r="AHN109" s="15"/>
      <c r="AHO109" s="15"/>
      <c r="AHP109" s="15"/>
      <c r="AHQ109" s="15"/>
      <c r="AHR109" s="15"/>
      <c r="AHS109" s="15"/>
      <c r="AHT109" s="15"/>
      <c r="AHU109" s="15"/>
      <c r="AHV109" s="15"/>
      <c r="AHW109" s="15"/>
      <c r="AHX109" s="15"/>
      <c r="AHY109" s="15"/>
      <c r="AHZ109" s="15"/>
      <c r="AIA109" s="15"/>
      <c r="AIB109" s="15"/>
      <c r="AIC109" s="15"/>
      <c r="AID109" s="15"/>
      <c r="AIE109" s="15"/>
      <c r="AIF109" s="15"/>
      <c r="AIG109" s="15"/>
      <c r="AIH109" s="15"/>
      <c r="AII109" s="15"/>
      <c r="AIJ109" s="15"/>
      <c r="AIK109" s="15"/>
      <c r="AIL109" s="15"/>
      <c r="AIM109" s="15"/>
      <c r="AIN109" s="15"/>
      <c r="AIO109" s="15"/>
      <c r="AIP109" s="15"/>
      <c r="AIQ109" s="15"/>
      <c r="AIR109" s="15"/>
      <c r="AIS109" s="15"/>
      <c r="AIT109" s="15"/>
      <c r="AIU109" s="15"/>
      <c r="AIV109" s="15"/>
      <c r="AIW109" s="15"/>
      <c r="AIX109" s="15"/>
      <c r="AIY109" s="15"/>
      <c r="AIZ109" s="15"/>
      <c r="AJA109" s="15"/>
      <c r="AJB109" s="15"/>
      <c r="AJC109" s="15"/>
      <c r="AJD109" s="15"/>
      <c r="AJE109" s="15"/>
      <c r="AJF109" s="15"/>
      <c r="AJG109" s="15"/>
      <c r="AJH109" s="15"/>
      <c r="AJI109" s="15"/>
      <c r="AJJ109" s="15"/>
      <c r="AJK109" s="15"/>
      <c r="AJL109" s="15"/>
      <c r="AJM109" s="15"/>
      <c r="AJN109" s="15"/>
      <c r="AJO109" s="15"/>
      <c r="AJP109" s="15"/>
      <c r="AJQ109" s="15"/>
      <c r="AJR109" s="15"/>
      <c r="AJS109" s="15"/>
      <c r="AJT109" s="15"/>
      <c r="AJU109" s="15"/>
      <c r="AJV109" s="15"/>
      <c r="AJW109" s="15"/>
      <c r="AJX109" s="15"/>
      <c r="AJY109" s="15"/>
      <c r="AJZ109" s="15"/>
      <c r="AKA109" s="15"/>
      <c r="AKB109" s="15"/>
      <c r="AKC109" s="15"/>
      <c r="AKD109" s="15"/>
      <c r="AKE109" s="15"/>
      <c r="AKF109" s="15"/>
      <c r="AKG109" s="15"/>
      <c r="AKH109" s="15"/>
      <c r="AKI109" s="15"/>
      <c r="AKJ109" s="15"/>
      <c r="AKK109" s="15"/>
      <c r="AKL109" s="15"/>
      <c r="AKM109" s="15"/>
      <c r="AKN109" s="15"/>
      <c r="AKO109" s="15"/>
      <c r="AKP109" s="15"/>
      <c r="AKQ109" s="15"/>
      <c r="AKR109" s="15"/>
      <c r="AKS109" s="15"/>
      <c r="AKT109" s="15"/>
      <c r="AKU109" s="15"/>
      <c r="AKV109" s="15"/>
      <c r="AKW109" s="15"/>
      <c r="AKX109" s="15"/>
      <c r="AKY109" s="15"/>
      <c r="AKZ109" s="15"/>
      <c r="ALA109" s="15"/>
      <c r="ALB109" s="15"/>
      <c r="ALC109" s="15"/>
      <c r="ALD109" s="15"/>
      <c r="ALE109" s="15"/>
      <c r="ALF109" s="15"/>
      <c r="ALG109" s="15"/>
      <c r="ALH109" s="15"/>
      <c r="ALI109" s="15"/>
      <c r="ALJ109" s="15"/>
      <c r="ALK109" s="15"/>
      <c r="ALL109" s="15"/>
      <c r="ALM109" s="15"/>
      <c r="ALN109" s="15"/>
      <c r="ALO109" s="15"/>
      <c r="ALP109" s="15"/>
      <c r="ALQ109" s="15"/>
      <c r="ALR109" s="15"/>
      <c r="ALS109" s="15"/>
      <c r="ALT109" s="15"/>
      <c r="ALU109" s="15"/>
      <c r="ALV109" s="15"/>
      <c r="ALW109" s="15"/>
      <c r="ALX109" s="15"/>
      <c r="ALY109" s="15"/>
      <c r="ALZ109" s="15"/>
      <c r="AMA109" s="15"/>
      <c r="AMB109" s="15"/>
      <c r="AMC109" s="15"/>
    </row>
    <row r="110" spans="1:1017" s="17" customFormat="1" ht="15.75">
      <c r="A110" s="2"/>
      <c r="B110" s="85"/>
      <c r="C110" s="1"/>
      <c r="D110" s="70" t="str">
        <f>"Total UE "&amp;B109</f>
        <v>Total UE 2- Stage A5</v>
      </c>
      <c r="E110" s="71">
        <f>SUM(E108:E109)</f>
        <v>0</v>
      </c>
      <c r="F110" s="71">
        <f>SUM(F108:F109)</f>
        <v>0</v>
      </c>
      <c r="G110" s="71">
        <f>SUM(G108:G109)</f>
        <v>0</v>
      </c>
      <c r="H110" s="71">
        <f>SUM(H108:H109)</f>
        <v>0</v>
      </c>
      <c r="I110" s="71"/>
      <c r="J110" s="71">
        <f>SUM(J108:J109)</f>
        <v>0</v>
      </c>
      <c r="K110" s="68">
        <f>K109</f>
        <v>25</v>
      </c>
      <c r="L110" s="71"/>
      <c r="M110"/>
      <c r="N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  <c r="IW110" s="15"/>
      <c r="IX110" s="15"/>
      <c r="IY110" s="15"/>
      <c r="IZ110" s="15"/>
      <c r="JA110" s="15"/>
      <c r="JB110" s="15"/>
      <c r="JC110" s="15"/>
      <c r="JD110" s="15"/>
      <c r="JE110" s="15"/>
      <c r="JF110" s="15"/>
      <c r="JG110" s="15"/>
      <c r="JH110" s="15"/>
      <c r="JI110" s="15"/>
      <c r="JJ110" s="15"/>
      <c r="JK110" s="15"/>
      <c r="JL110" s="15"/>
      <c r="JM110" s="15"/>
      <c r="JN110" s="15"/>
      <c r="JO110" s="15"/>
      <c r="JP110" s="15"/>
      <c r="JQ110" s="15"/>
      <c r="JR110" s="15"/>
      <c r="JS110" s="15"/>
      <c r="JT110" s="15"/>
      <c r="JU110" s="15"/>
      <c r="JV110" s="15"/>
      <c r="JW110" s="15"/>
      <c r="JX110" s="15"/>
      <c r="JY110" s="15"/>
      <c r="JZ110" s="15"/>
      <c r="KA110" s="15"/>
      <c r="KB110" s="15"/>
      <c r="KC110" s="15"/>
      <c r="KD110" s="15"/>
      <c r="KE110" s="15"/>
      <c r="KF110" s="15"/>
      <c r="KG110" s="15"/>
      <c r="KH110" s="15"/>
      <c r="KI110" s="15"/>
      <c r="KJ110" s="15"/>
      <c r="KK110" s="15"/>
      <c r="KL110" s="15"/>
      <c r="KM110" s="15"/>
      <c r="KN110" s="15"/>
      <c r="KO110" s="15"/>
      <c r="KP110" s="15"/>
      <c r="KQ110" s="15"/>
      <c r="KR110" s="15"/>
      <c r="KS110" s="15"/>
      <c r="KT110" s="15"/>
      <c r="KU110" s="15"/>
      <c r="KV110" s="15"/>
      <c r="KW110" s="15"/>
      <c r="KX110" s="15"/>
      <c r="KY110" s="15"/>
      <c r="KZ110" s="15"/>
      <c r="LA110" s="15"/>
      <c r="LB110" s="15"/>
      <c r="LC110" s="15"/>
      <c r="LD110" s="15"/>
      <c r="LE110" s="15"/>
      <c r="LF110" s="15"/>
      <c r="LG110" s="15"/>
      <c r="LH110" s="15"/>
      <c r="LI110" s="15"/>
      <c r="LJ110" s="15"/>
      <c r="LK110" s="15"/>
      <c r="LL110" s="15"/>
      <c r="LM110" s="15"/>
      <c r="LN110" s="15"/>
      <c r="LO110" s="15"/>
      <c r="LP110" s="15"/>
      <c r="LQ110" s="15"/>
      <c r="LR110" s="15"/>
      <c r="LS110" s="15"/>
      <c r="LT110" s="15"/>
      <c r="LU110" s="15"/>
      <c r="LV110" s="15"/>
      <c r="LW110" s="15"/>
      <c r="LX110" s="15"/>
      <c r="LY110" s="15"/>
      <c r="LZ110" s="15"/>
      <c r="MA110" s="15"/>
      <c r="MB110" s="15"/>
      <c r="MC110" s="15"/>
      <c r="MD110" s="15"/>
      <c r="ME110" s="15"/>
      <c r="MF110" s="15"/>
      <c r="MG110" s="15"/>
      <c r="MH110" s="15"/>
      <c r="MI110" s="15"/>
      <c r="MJ110" s="15"/>
      <c r="MK110" s="15"/>
      <c r="ML110" s="15"/>
      <c r="MM110" s="15"/>
      <c r="MN110" s="15"/>
      <c r="MO110" s="15"/>
      <c r="MP110" s="15"/>
      <c r="MQ110" s="15"/>
      <c r="MR110" s="15"/>
      <c r="MS110" s="15"/>
      <c r="MT110" s="15"/>
      <c r="MU110" s="15"/>
      <c r="MV110" s="15"/>
      <c r="MW110" s="15"/>
      <c r="MX110" s="15"/>
      <c r="MY110" s="15"/>
      <c r="MZ110" s="15"/>
      <c r="NA110" s="15"/>
      <c r="NB110" s="15"/>
      <c r="NC110" s="15"/>
      <c r="ND110" s="15"/>
      <c r="NE110" s="15"/>
      <c r="NF110" s="15"/>
      <c r="NG110" s="15"/>
      <c r="NH110" s="15"/>
      <c r="NI110" s="15"/>
      <c r="NJ110" s="15"/>
      <c r="NK110" s="15"/>
      <c r="NL110" s="15"/>
      <c r="NM110" s="15"/>
      <c r="NN110" s="15"/>
      <c r="NO110" s="15"/>
      <c r="NP110" s="15"/>
      <c r="NQ110" s="15"/>
      <c r="NR110" s="15"/>
      <c r="NS110" s="15"/>
      <c r="NT110" s="15"/>
      <c r="NU110" s="15"/>
      <c r="NV110" s="15"/>
      <c r="NW110" s="15"/>
      <c r="NX110" s="15"/>
      <c r="NY110" s="15"/>
      <c r="NZ110" s="15"/>
      <c r="OA110" s="15"/>
      <c r="OB110" s="15"/>
      <c r="OC110" s="15"/>
      <c r="OD110" s="15"/>
      <c r="OE110" s="15"/>
      <c r="OF110" s="15"/>
      <c r="OG110" s="15"/>
      <c r="OH110" s="15"/>
      <c r="OI110" s="15"/>
      <c r="OJ110" s="15"/>
      <c r="OK110" s="15"/>
      <c r="OL110" s="15"/>
      <c r="OM110" s="15"/>
      <c r="ON110" s="15"/>
      <c r="OO110" s="15"/>
      <c r="OP110" s="15"/>
      <c r="OQ110" s="15"/>
      <c r="OR110" s="15"/>
      <c r="OS110" s="15"/>
      <c r="OT110" s="15"/>
      <c r="OU110" s="15"/>
      <c r="OV110" s="15"/>
      <c r="OW110" s="15"/>
      <c r="OX110" s="15"/>
      <c r="OY110" s="15"/>
      <c r="OZ110" s="15"/>
      <c r="PA110" s="15"/>
      <c r="PB110" s="15"/>
      <c r="PC110" s="15"/>
      <c r="PD110" s="15"/>
      <c r="PE110" s="15"/>
      <c r="PF110" s="15"/>
      <c r="PG110" s="15"/>
      <c r="PH110" s="15"/>
      <c r="PI110" s="15"/>
      <c r="PJ110" s="15"/>
      <c r="PK110" s="15"/>
      <c r="PL110" s="15"/>
      <c r="PM110" s="15"/>
      <c r="PN110" s="15"/>
      <c r="PO110" s="15"/>
      <c r="PP110" s="15"/>
      <c r="PQ110" s="15"/>
      <c r="PR110" s="15"/>
      <c r="PS110" s="15"/>
      <c r="PT110" s="15"/>
      <c r="PU110" s="15"/>
      <c r="PV110" s="15"/>
      <c r="PW110" s="15"/>
      <c r="PX110" s="15"/>
      <c r="PY110" s="15"/>
      <c r="PZ110" s="15"/>
      <c r="QA110" s="15"/>
      <c r="QB110" s="15"/>
      <c r="QC110" s="15"/>
      <c r="QD110" s="15"/>
      <c r="QE110" s="15"/>
      <c r="QF110" s="15"/>
      <c r="QG110" s="15"/>
      <c r="QH110" s="15"/>
      <c r="QI110" s="15"/>
      <c r="QJ110" s="15"/>
      <c r="QK110" s="15"/>
      <c r="QL110" s="15"/>
      <c r="QM110" s="15"/>
      <c r="QN110" s="15"/>
      <c r="QO110" s="15"/>
      <c r="QP110" s="15"/>
      <c r="QQ110" s="15"/>
      <c r="QR110" s="15"/>
      <c r="QS110" s="15"/>
      <c r="QT110" s="15"/>
      <c r="QU110" s="15"/>
      <c r="QV110" s="15"/>
      <c r="QW110" s="15"/>
      <c r="QX110" s="15"/>
      <c r="QY110" s="15"/>
      <c r="QZ110" s="15"/>
      <c r="RA110" s="15"/>
      <c r="RB110" s="15"/>
      <c r="RC110" s="15"/>
      <c r="RD110" s="15"/>
      <c r="RE110" s="15"/>
      <c r="RF110" s="15"/>
      <c r="RG110" s="15"/>
      <c r="RH110" s="15"/>
      <c r="RI110" s="15"/>
      <c r="RJ110" s="15"/>
      <c r="RK110" s="15"/>
      <c r="RL110" s="15"/>
      <c r="RM110" s="15"/>
      <c r="RN110" s="15"/>
      <c r="RO110" s="15"/>
      <c r="RP110" s="15"/>
      <c r="RQ110" s="15"/>
      <c r="RR110" s="15"/>
      <c r="RS110" s="15"/>
      <c r="RT110" s="15"/>
      <c r="RU110" s="15"/>
      <c r="RV110" s="15"/>
      <c r="RW110" s="15"/>
      <c r="RX110" s="15"/>
      <c r="RY110" s="15"/>
      <c r="RZ110" s="15"/>
      <c r="SA110" s="15"/>
      <c r="SB110" s="15"/>
      <c r="SC110" s="15"/>
      <c r="SD110" s="15"/>
      <c r="SE110" s="15"/>
      <c r="SF110" s="15"/>
      <c r="SG110" s="15"/>
      <c r="SH110" s="15"/>
      <c r="SI110" s="15"/>
      <c r="SJ110" s="15"/>
      <c r="SK110" s="15"/>
      <c r="SL110" s="15"/>
      <c r="SM110" s="15"/>
      <c r="SN110" s="15"/>
      <c r="SO110" s="15"/>
      <c r="SP110" s="15"/>
      <c r="SQ110" s="15"/>
      <c r="SR110" s="15"/>
      <c r="SS110" s="15"/>
      <c r="ST110" s="15"/>
      <c r="SU110" s="15"/>
      <c r="SV110" s="15"/>
      <c r="SW110" s="15"/>
      <c r="SX110" s="15"/>
      <c r="SY110" s="15"/>
      <c r="SZ110" s="15"/>
      <c r="TA110" s="15"/>
      <c r="TB110" s="15"/>
      <c r="TC110" s="15"/>
      <c r="TD110" s="15"/>
      <c r="TE110" s="15"/>
      <c r="TF110" s="15"/>
      <c r="TG110" s="15"/>
      <c r="TH110" s="15"/>
      <c r="TI110" s="15"/>
      <c r="TJ110" s="15"/>
      <c r="TK110" s="15"/>
      <c r="TL110" s="15"/>
      <c r="TM110" s="15"/>
      <c r="TN110" s="15"/>
      <c r="TO110" s="15"/>
      <c r="TP110" s="15"/>
      <c r="TQ110" s="15"/>
      <c r="TR110" s="15"/>
      <c r="TS110" s="15"/>
      <c r="TT110" s="15"/>
      <c r="TU110" s="15"/>
      <c r="TV110" s="15"/>
      <c r="TW110" s="15"/>
      <c r="TX110" s="15"/>
      <c r="TY110" s="15"/>
      <c r="TZ110" s="15"/>
      <c r="UA110" s="15"/>
      <c r="UB110" s="15"/>
      <c r="UC110" s="15"/>
      <c r="UD110" s="15"/>
      <c r="UE110" s="15"/>
      <c r="UF110" s="15"/>
      <c r="UG110" s="15"/>
      <c r="UH110" s="15"/>
      <c r="UI110" s="15"/>
      <c r="UJ110" s="15"/>
      <c r="UK110" s="15"/>
      <c r="UL110" s="15"/>
      <c r="UM110" s="15"/>
      <c r="UN110" s="15"/>
      <c r="UO110" s="15"/>
      <c r="UP110" s="15"/>
      <c r="UQ110" s="15"/>
      <c r="UR110" s="15"/>
      <c r="US110" s="15"/>
      <c r="UT110" s="15"/>
      <c r="UU110" s="15"/>
      <c r="UV110" s="15"/>
      <c r="UW110" s="15"/>
      <c r="UX110" s="15"/>
      <c r="UY110" s="15"/>
      <c r="UZ110" s="15"/>
      <c r="VA110" s="15"/>
      <c r="VB110" s="15"/>
      <c r="VC110" s="15"/>
      <c r="VD110" s="15"/>
      <c r="VE110" s="15"/>
      <c r="VF110" s="15"/>
      <c r="VG110" s="15"/>
      <c r="VH110" s="15"/>
      <c r="VI110" s="15"/>
      <c r="VJ110" s="15"/>
      <c r="VK110" s="15"/>
      <c r="VL110" s="15"/>
      <c r="VM110" s="15"/>
      <c r="VN110" s="15"/>
      <c r="VO110" s="15"/>
      <c r="VP110" s="15"/>
      <c r="VQ110" s="15"/>
      <c r="VR110" s="15"/>
      <c r="VS110" s="15"/>
      <c r="VT110" s="15"/>
      <c r="VU110" s="15"/>
      <c r="VV110" s="15"/>
      <c r="VW110" s="15"/>
      <c r="VX110" s="15"/>
      <c r="VY110" s="15"/>
      <c r="VZ110" s="15"/>
      <c r="WA110" s="15"/>
      <c r="WB110" s="15"/>
      <c r="WC110" s="15"/>
      <c r="WD110" s="15"/>
      <c r="WE110" s="15"/>
      <c r="WF110" s="15"/>
      <c r="WG110" s="15"/>
      <c r="WH110" s="15"/>
      <c r="WI110" s="15"/>
      <c r="WJ110" s="15"/>
      <c r="WK110" s="15"/>
      <c r="WL110" s="15"/>
      <c r="WM110" s="15"/>
      <c r="WN110" s="15"/>
      <c r="WO110" s="15"/>
      <c r="WP110" s="15"/>
      <c r="WQ110" s="15"/>
      <c r="WR110" s="15"/>
      <c r="WS110" s="15"/>
      <c r="WT110" s="15"/>
      <c r="WU110" s="15"/>
      <c r="WV110" s="15"/>
      <c r="WW110" s="15"/>
      <c r="WX110" s="15"/>
      <c r="WY110" s="15"/>
      <c r="WZ110" s="15"/>
      <c r="XA110" s="15"/>
      <c r="XB110" s="15"/>
      <c r="XC110" s="15"/>
      <c r="XD110" s="15"/>
      <c r="XE110" s="15"/>
      <c r="XF110" s="15"/>
      <c r="XG110" s="15"/>
      <c r="XH110" s="15"/>
      <c r="XI110" s="15"/>
      <c r="XJ110" s="15"/>
      <c r="XK110" s="15"/>
      <c r="XL110" s="15"/>
      <c r="XM110" s="15"/>
      <c r="XN110" s="15"/>
      <c r="XO110" s="15"/>
      <c r="XP110" s="15"/>
      <c r="XQ110" s="15"/>
      <c r="XR110" s="15"/>
      <c r="XS110" s="15"/>
      <c r="XT110" s="15"/>
      <c r="XU110" s="15"/>
      <c r="XV110" s="15"/>
      <c r="XW110" s="15"/>
      <c r="XX110" s="15"/>
      <c r="XY110" s="15"/>
      <c r="XZ110" s="15"/>
      <c r="YA110" s="15"/>
      <c r="YB110" s="15"/>
      <c r="YC110" s="15"/>
      <c r="YD110" s="15"/>
      <c r="YE110" s="15"/>
      <c r="YF110" s="15"/>
      <c r="YG110" s="15"/>
      <c r="YH110" s="15"/>
      <c r="YI110" s="15"/>
      <c r="YJ110" s="15"/>
      <c r="YK110" s="15"/>
      <c r="YL110" s="15"/>
      <c r="YM110" s="15"/>
      <c r="YN110" s="15"/>
      <c r="YO110" s="15"/>
      <c r="YP110" s="15"/>
      <c r="YQ110" s="15"/>
      <c r="YR110" s="15"/>
      <c r="YS110" s="15"/>
      <c r="YT110" s="15"/>
      <c r="YU110" s="15"/>
      <c r="YV110" s="15"/>
      <c r="YW110" s="15"/>
      <c r="YX110" s="15"/>
      <c r="YY110" s="15"/>
      <c r="YZ110" s="15"/>
      <c r="ZA110" s="15"/>
      <c r="ZB110" s="15"/>
      <c r="ZC110" s="15"/>
      <c r="ZD110" s="15"/>
      <c r="ZE110" s="15"/>
      <c r="ZF110" s="15"/>
      <c r="ZG110" s="15"/>
      <c r="ZH110" s="15"/>
      <c r="ZI110" s="15"/>
      <c r="ZJ110" s="15"/>
      <c r="ZK110" s="15"/>
      <c r="ZL110" s="15"/>
      <c r="ZM110" s="15"/>
      <c r="ZN110" s="15"/>
      <c r="ZO110" s="15"/>
      <c r="ZP110" s="15"/>
      <c r="ZQ110" s="15"/>
      <c r="ZR110" s="15"/>
      <c r="ZS110" s="15"/>
      <c r="ZT110" s="15"/>
      <c r="ZU110" s="15"/>
      <c r="ZV110" s="15"/>
      <c r="ZW110" s="15"/>
      <c r="ZX110" s="15"/>
      <c r="ZY110" s="15"/>
      <c r="ZZ110" s="15"/>
      <c r="AAA110" s="15"/>
      <c r="AAB110" s="15"/>
      <c r="AAC110" s="15"/>
      <c r="AAD110" s="15"/>
      <c r="AAE110" s="15"/>
      <c r="AAF110" s="15"/>
      <c r="AAG110" s="15"/>
      <c r="AAH110" s="15"/>
      <c r="AAI110" s="15"/>
      <c r="AAJ110" s="15"/>
      <c r="AAK110" s="15"/>
      <c r="AAL110" s="15"/>
      <c r="AAM110" s="15"/>
      <c r="AAN110" s="15"/>
      <c r="AAO110" s="15"/>
      <c r="AAP110" s="15"/>
      <c r="AAQ110" s="15"/>
      <c r="AAR110" s="15"/>
      <c r="AAS110" s="15"/>
      <c r="AAT110" s="15"/>
      <c r="AAU110" s="15"/>
      <c r="AAV110" s="15"/>
      <c r="AAW110" s="15"/>
      <c r="AAX110" s="15"/>
      <c r="AAY110" s="15"/>
      <c r="AAZ110" s="15"/>
      <c r="ABA110" s="15"/>
      <c r="ABB110" s="15"/>
      <c r="ABC110" s="15"/>
      <c r="ABD110" s="15"/>
      <c r="ABE110" s="15"/>
      <c r="ABF110" s="15"/>
      <c r="ABG110" s="15"/>
      <c r="ABH110" s="15"/>
      <c r="ABI110" s="15"/>
      <c r="ABJ110" s="15"/>
      <c r="ABK110" s="15"/>
      <c r="ABL110" s="15"/>
      <c r="ABM110" s="15"/>
      <c r="ABN110" s="15"/>
      <c r="ABO110" s="15"/>
      <c r="ABP110" s="15"/>
      <c r="ABQ110" s="15"/>
      <c r="ABR110" s="15"/>
      <c r="ABS110" s="15"/>
      <c r="ABT110" s="15"/>
      <c r="ABU110" s="15"/>
      <c r="ABV110" s="15"/>
      <c r="ABW110" s="15"/>
      <c r="ABX110" s="15"/>
      <c r="ABY110" s="15"/>
      <c r="ABZ110" s="15"/>
      <c r="ACA110" s="15"/>
      <c r="ACB110" s="15"/>
      <c r="ACC110" s="15"/>
      <c r="ACD110" s="15"/>
      <c r="ACE110" s="15"/>
      <c r="ACF110" s="15"/>
      <c r="ACG110" s="15"/>
      <c r="ACH110" s="15"/>
      <c r="ACI110" s="15"/>
      <c r="ACJ110" s="15"/>
      <c r="ACK110" s="15"/>
      <c r="ACL110" s="15"/>
      <c r="ACM110" s="15"/>
      <c r="ACN110" s="15"/>
      <c r="ACO110" s="15"/>
      <c r="ACP110" s="15"/>
      <c r="ACQ110" s="15"/>
      <c r="ACR110" s="15"/>
      <c r="ACS110" s="15"/>
      <c r="ACT110" s="15"/>
      <c r="ACU110" s="15"/>
      <c r="ACV110" s="15"/>
      <c r="ACW110" s="15"/>
      <c r="ACX110" s="15"/>
      <c r="ACY110" s="15"/>
      <c r="ACZ110" s="15"/>
      <c r="ADA110" s="15"/>
      <c r="ADB110" s="15"/>
      <c r="ADC110" s="15"/>
      <c r="ADD110" s="15"/>
      <c r="ADE110" s="15"/>
      <c r="ADF110" s="15"/>
      <c r="ADG110" s="15"/>
      <c r="ADH110" s="15"/>
      <c r="ADI110" s="15"/>
      <c r="ADJ110" s="15"/>
      <c r="ADK110" s="15"/>
      <c r="ADL110" s="15"/>
      <c r="ADM110" s="15"/>
      <c r="ADN110" s="15"/>
      <c r="ADO110" s="15"/>
      <c r="ADP110" s="15"/>
      <c r="ADQ110" s="15"/>
      <c r="ADR110" s="15"/>
      <c r="ADS110" s="15"/>
      <c r="ADT110" s="15"/>
      <c r="ADU110" s="15"/>
      <c r="ADV110" s="15"/>
      <c r="ADW110" s="15"/>
      <c r="ADX110" s="15"/>
      <c r="ADY110" s="15"/>
      <c r="ADZ110" s="15"/>
      <c r="AEA110" s="15"/>
      <c r="AEB110" s="15"/>
      <c r="AEC110" s="15"/>
      <c r="AED110" s="15"/>
      <c r="AEE110" s="15"/>
      <c r="AEF110" s="15"/>
      <c r="AEG110" s="15"/>
      <c r="AEH110" s="15"/>
      <c r="AEI110" s="15"/>
      <c r="AEJ110" s="15"/>
      <c r="AEK110" s="15"/>
      <c r="AEL110" s="15"/>
      <c r="AEM110" s="15"/>
      <c r="AEN110" s="15"/>
      <c r="AEO110" s="15"/>
      <c r="AEP110" s="15"/>
      <c r="AEQ110" s="15"/>
      <c r="AER110" s="15"/>
      <c r="AES110" s="15"/>
      <c r="AET110" s="15"/>
      <c r="AEU110" s="15"/>
      <c r="AEV110" s="15"/>
      <c r="AEW110" s="15"/>
      <c r="AEX110" s="15"/>
      <c r="AEY110" s="15"/>
      <c r="AEZ110" s="15"/>
      <c r="AFA110" s="15"/>
      <c r="AFB110" s="15"/>
      <c r="AFC110" s="15"/>
      <c r="AFD110" s="15"/>
      <c r="AFE110" s="15"/>
      <c r="AFF110" s="15"/>
      <c r="AFG110" s="15"/>
      <c r="AFH110" s="15"/>
      <c r="AFI110" s="15"/>
      <c r="AFJ110" s="15"/>
      <c r="AFK110" s="15"/>
      <c r="AFL110" s="15"/>
      <c r="AFM110" s="15"/>
      <c r="AFN110" s="15"/>
      <c r="AFO110" s="15"/>
      <c r="AFP110" s="15"/>
      <c r="AFQ110" s="15"/>
      <c r="AFR110" s="15"/>
      <c r="AFS110" s="15"/>
      <c r="AFT110" s="15"/>
      <c r="AFU110" s="15"/>
      <c r="AFV110" s="15"/>
      <c r="AFW110" s="15"/>
      <c r="AFX110" s="15"/>
      <c r="AFY110" s="15"/>
      <c r="AFZ110" s="15"/>
      <c r="AGA110" s="15"/>
      <c r="AGB110" s="15"/>
      <c r="AGC110" s="15"/>
      <c r="AGD110" s="15"/>
      <c r="AGE110" s="15"/>
      <c r="AGF110" s="15"/>
      <c r="AGG110" s="15"/>
      <c r="AGH110" s="15"/>
      <c r="AGI110" s="15"/>
      <c r="AGJ110" s="15"/>
      <c r="AGK110" s="15"/>
      <c r="AGL110" s="15"/>
      <c r="AGM110" s="15"/>
      <c r="AGN110" s="15"/>
      <c r="AGO110" s="15"/>
      <c r="AGP110" s="15"/>
      <c r="AGQ110" s="15"/>
      <c r="AGR110" s="15"/>
      <c r="AGS110" s="15"/>
      <c r="AGT110" s="15"/>
      <c r="AGU110" s="15"/>
      <c r="AGV110" s="15"/>
      <c r="AGW110" s="15"/>
      <c r="AGX110" s="15"/>
      <c r="AGY110" s="15"/>
      <c r="AGZ110" s="15"/>
      <c r="AHA110" s="15"/>
      <c r="AHB110" s="15"/>
      <c r="AHC110" s="15"/>
      <c r="AHD110" s="15"/>
      <c r="AHE110" s="15"/>
      <c r="AHF110" s="15"/>
      <c r="AHG110" s="15"/>
      <c r="AHH110" s="15"/>
      <c r="AHI110" s="15"/>
      <c r="AHJ110" s="15"/>
      <c r="AHK110" s="15"/>
      <c r="AHL110" s="15"/>
      <c r="AHM110" s="15"/>
      <c r="AHN110" s="15"/>
      <c r="AHO110" s="15"/>
      <c r="AHP110" s="15"/>
      <c r="AHQ110" s="15"/>
      <c r="AHR110" s="15"/>
      <c r="AHS110" s="15"/>
      <c r="AHT110" s="15"/>
      <c r="AHU110" s="15"/>
      <c r="AHV110" s="15"/>
      <c r="AHW110" s="15"/>
      <c r="AHX110" s="15"/>
      <c r="AHY110" s="15"/>
      <c r="AHZ110" s="15"/>
      <c r="AIA110" s="15"/>
      <c r="AIB110" s="15"/>
      <c r="AIC110" s="15"/>
      <c r="AID110" s="15"/>
      <c r="AIE110" s="15"/>
      <c r="AIF110" s="15"/>
      <c r="AIG110" s="15"/>
      <c r="AIH110" s="15"/>
      <c r="AII110" s="15"/>
      <c r="AIJ110" s="15"/>
      <c r="AIK110" s="15"/>
      <c r="AIL110" s="15"/>
      <c r="AIM110" s="15"/>
      <c r="AIN110" s="15"/>
      <c r="AIO110" s="15"/>
      <c r="AIP110" s="15"/>
      <c r="AIQ110" s="15"/>
      <c r="AIR110" s="15"/>
      <c r="AIS110" s="15"/>
      <c r="AIT110" s="15"/>
      <c r="AIU110" s="15"/>
      <c r="AIV110" s="15"/>
      <c r="AIW110" s="15"/>
      <c r="AIX110" s="15"/>
      <c r="AIY110" s="15"/>
      <c r="AIZ110" s="15"/>
      <c r="AJA110" s="15"/>
      <c r="AJB110" s="15"/>
      <c r="AJC110" s="15"/>
      <c r="AJD110" s="15"/>
      <c r="AJE110" s="15"/>
      <c r="AJF110" s="15"/>
      <c r="AJG110" s="15"/>
      <c r="AJH110" s="15"/>
      <c r="AJI110" s="15"/>
      <c r="AJJ110" s="15"/>
      <c r="AJK110" s="15"/>
      <c r="AJL110" s="15"/>
      <c r="AJM110" s="15"/>
      <c r="AJN110" s="15"/>
      <c r="AJO110" s="15"/>
      <c r="AJP110" s="15"/>
      <c r="AJQ110" s="15"/>
      <c r="AJR110" s="15"/>
      <c r="AJS110" s="15"/>
      <c r="AJT110" s="15"/>
      <c r="AJU110" s="15"/>
      <c r="AJV110" s="15"/>
      <c r="AJW110" s="15"/>
      <c r="AJX110" s="15"/>
      <c r="AJY110" s="15"/>
      <c r="AJZ110" s="15"/>
      <c r="AKA110" s="15"/>
      <c r="AKB110" s="15"/>
      <c r="AKC110" s="15"/>
      <c r="AKD110" s="15"/>
      <c r="AKE110" s="15"/>
      <c r="AKF110" s="15"/>
      <c r="AKG110" s="15"/>
      <c r="AKH110" s="15"/>
      <c r="AKI110" s="15"/>
      <c r="AKJ110" s="15"/>
      <c r="AKK110" s="15"/>
      <c r="AKL110" s="15"/>
      <c r="AKM110" s="15"/>
      <c r="AKN110" s="15"/>
      <c r="AKO110" s="15"/>
      <c r="AKP110" s="15"/>
      <c r="AKQ110" s="15"/>
      <c r="AKR110" s="15"/>
      <c r="AKS110" s="15"/>
      <c r="AKT110" s="15"/>
      <c r="AKU110" s="15"/>
      <c r="AKV110" s="15"/>
      <c r="AKW110" s="15"/>
      <c r="AKX110" s="15"/>
      <c r="AKY110" s="15"/>
      <c r="AKZ110" s="15"/>
      <c r="ALA110" s="15"/>
      <c r="ALB110" s="15"/>
      <c r="ALC110" s="15"/>
      <c r="ALD110" s="15"/>
      <c r="ALE110" s="15"/>
      <c r="ALF110" s="15"/>
      <c r="ALG110" s="15"/>
      <c r="ALH110" s="15"/>
      <c r="ALI110" s="15"/>
      <c r="ALJ110" s="15"/>
      <c r="ALK110" s="15"/>
      <c r="ALL110" s="15"/>
      <c r="ALM110" s="15"/>
      <c r="ALN110" s="15"/>
      <c r="ALO110" s="15"/>
      <c r="ALP110" s="15"/>
      <c r="ALQ110" s="15"/>
      <c r="ALR110" s="15"/>
      <c r="ALS110" s="15"/>
      <c r="ALT110" s="15"/>
      <c r="ALU110" s="15"/>
      <c r="ALV110" s="15"/>
      <c r="ALW110" s="15"/>
      <c r="ALX110" s="15"/>
      <c r="ALY110" s="15"/>
      <c r="ALZ110" s="15"/>
      <c r="AMA110" s="15"/>
      <c r="AMB110" s="15"/>
      <c r="AMC110" s="15"/>
    </row>
    <row r="111" spans="1:1017" s="17" customFormat="1" ht="15.75" customHeight="1">
      <c r="A111" s="84" t="s">
        <v>11</v>
      </c>
      <c r="B111" s="84"/>
      <c r="C111" s="73">
        <v>30</v>
      </c>
      <c r="D111" s="65" t="s">
        <v>140</v>
      </c>
      <c r="E111" s="73">
        <v>0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7">
        <v>30</v>
      </c>
      <c r="L111" s="78"/>
      <c r="M111"/>
      <c r="N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  <c r="IW111" s="15"/>
      <c r="IX111" s="15"/>
      <c r="IY111" s="15"/>
      <c r="IZ111" s="15"/>
      <c r="JA111" s="15"/>
      <c r="JB111" s="15"/>
      <c r="JC111" s="15"/>
      <c r="JD111" s="15"/>
      <c r="JE111" s="15"/>
      <c r="JF111" s="15"/>
      <c r="JG111" s="15"/>
      <c r="JH111" s="15"/>
      <c r="JI111" s="15"/>
      <c r="JJ111" s="15"/>
      <c r="JK111" s="15"/>
      <c r="JL111" s="15"/>
      <c r="JM111" s="15"/>
      <c r="JN111" s="15"/>
      <c r="JO111" s="15"/>
      <c r="JP111" s="15"/>
      <c r="JQ111" s="15"/>
      <c r="JR111" s="15"/>
      <c r="JS111" s="15"/>
      <c r="JT111" s="15"/>
      <c r="JU111" s="15"/>
      <c r="JV111" s="15"/>
      <c r="JW111" s="15"/>
      <c r="JX111" s="15"/>
      <c r="JY111" s="15"/>
      <c r="JZ111" s="15"/>
      <c r="KA111" s="15"/>
      <c r="KB111" s="15"/>
      <c r="KC111" s="15"/>
      <c r="KD111" s="15"/>
      <c r="KE111" s="15"/>
      <c r="KF111" s="15"/>
      <c r="KG111" s="15"/>
      <c r="KH111" s="15"/>
      <c r="KI111" s="15"/>
      <c r="KJ111" s="15"/>
      <c r="KK111" s="15"/>
      <c r="KL111" s="15"/>
      <c r="KM111" s="15"/>
      <c r="KN111" s="15"/>
      <c r="KO111" s="15"/>
      <c r="KP111" s="15"/>
      <c r="KQ111" s="15"/>
      <c r="KR111" s="15"/>
      <c r="KS111" s="15"/>
      <c r="KT111" s="15"/>
      <c r="KU111" s="15"/>
      <c r="KV111" s="15"/>
      <c r="KW111" s="15"/>
      <c r="KX111" s="15"/>
      <c r="KY111" s="15"/>
      <c r="KZ111" s="15"/>
      <c r="LA111" s="15"/>
      <c r="LB111" s="15"/>
      <c r="LC111" s="15"/>
      <c r="LD111" s="15"/>
      <c r="LE111" s="15"/>
      <c r="LF111" s="15"/>
      <c r="LG111" s="15"/>
      <c r="LH111" s="15"/>
      <c r="LI111" s="15"/>
      <c r="LJ111" s="15"/>
      <c r="LK111" s="15"/>
      <c r="LL111" s="15"/>
      <c r="LM111" s="15"/>
      <c r="LN111" s="15"/>
      <c r="LO111" s="15"/>
      <c r="LP111" s="15"/>
      <c r="LQ111" s="15"/>
      <c r="LR111" s="15"/>
      <c r="LS111" s="15"/>
      <c r="LT111" s="15"/>
      <c r="LU111" s="15"/>
      <c r="LV111" s="15"/>
      <c r="LW111" s="15"/>
      <c r="LX111" s="15"/>
      <c r="LY111" s="15"/>
      <c r="LZ111" s="15"/>
      <c r="MA111" s="15"/>
      <c r="MB111" s="15"/>
      <c r="MC111" s="15"/>
      <c r="MD111" s="15"/>
      <c r="ME111" s="15"/>
      <c r="MF111" s="15"/>
      <c r="MG111" s="15"/>
      <c r="MH111" s="15"/>
      <c r="MI111" s="15"/>
      <c r="MJ111" s="15"/>
      <c r="MK111" s="15"/>
      <c r="ML111" s="15"/>
      <c r="MM111" s="15"/>
      <c r="MN111" s="15"/>
      <c r="MO111" s="15"/>
      <c r="MP111" s="15"/>
      <c r="MQ111" s="15"/>
      <c r="MR111" s="15"/>
      <c r="MS111" s="15"/>
      <c r="MT111" s="15"/>
      <c r="MU111" s="15"/>
      <c r="MV111" s="15"/>
      <c r="MW111" s="15"/>
      <c r="MX111" s="15"/>
      <c r="MY111" s="15"/>
      <c r="MZ111" s="15"/>
      <c r="NA111" s="15"/>
      <c r="NB111" s="15"/>
      <c r="NC111" s="15"/>
      <c r="ND111" s="15"/>
      <c r="NE111" s="15"/>
      <c r="NF111" s="15"/>
      <c r="NG111" s="15"/>
      <c r="NH111" s="15"/>
      <c r="NI111" s="15"/>
      <c r="NJ111" s="15"/>
      <c r="NK111" s="15"/>
      <c r="NL111" s="15"/>
      <c r="NM111" s="15"/>
      <c r="NN111" s="15"/>
      <c r="NO111" s="15"/>
      <c r="NP111" s="15"/>
      <c r="NQ111" s="15"/>
      <c r="NR111" s="15"/>
      <c r="NS111" s="15"/>
      <c r="NT111" s="15"/>
      <c r="NU111" s="15"/>
      <c r="NV111" s="15"/>
      <c r="NW111" s="15"/>
      <c r="NX111" s="15"/>
      <c r="NY111" s="15"/>
      <c r="NZ111" s="15"/>
      <c r="OA111" s="15"/>
      <c r="OB111" s="15"/>
      <c r="OC111" s="15"/>
      <c r="OD111" s="15"/>
      <c r="OE111" s="15"/>
      <c r="OF111" s="15"/>
      <c r="OG111" s="15"/>
      <c r="OH111" s="15"/>
      <c r="OI111" s="15"/>
      <c r="OJ111" s="15"/>
      <c r="OK111" s="15"/>
      <c r="OL111" s="15"/>
      <c r="OM111" s="15"/>
      <c r="ON111" s="15"/>
      <c r="OO111" s="15"/>
      <c r="OP111" s="15"/>
      <c r="OQ111" s="15"/>
      <c r="OR111" s="15"/>
      <c r="OS111" s="15"/>
      <c r="OT111" s="15"/>
      <c r="OU111" s="15"/>
      <c r="OV111" s="15"/>
      <c r="OW111" s="15"/>
      <c r="OX111" s="15"/>
      <c r="OY111" s="15"/>
      <c r="OZ111" s="15"/>
      <c r="PA111" s="15"/>
      <c r="PB111" s="15"/>
      <c r="PC111" s="15"/>
      <c r="PD111" s="15"/>
      <c r="PE111" s="15"/>
      <c r="PF111" s="15"/>
      <c r="PG111" s="15"/>
      <c r="PH111" s="15"/>
      <c r="PI111" s="15"/>
      <c r="PJ111" s="15"/>
      <c r="PK111" s="15"/>
      <c r="PL111" s="15"/>
      <c r="PM111" s="15"/>
      <c r="PN111" s="15"/>
      <c r="PO111" s="15"/>
      <c r="PP111" s="15"/>
      <c r="PQ111" s="15"/>
      <c r="PR111" s="15"/>
      <c r="PS111" s="15"/>
      <c r="PT111" s="15"/>
      <c r="PU111" s="15"/>
      <c r="PV111" s="15"/>
      <c r="PW111" s="15"/>
      <c r="PX111" s="15"/>
      <c r="PY111" s="15"/>
      <c r="PZ111" s="15"/>
      <c r="QA111" s="15"/>
      <c r="QB111" s="15"/>
      <c r="QC111" s="15"/>
      <c r="QD111" s="15"/>
      <c r="QE111" s="15"/>
      <c r="QF111" s="15"/>
      <c r="QG111" s="15"/>
      <c r="QH111" s="15"/>
      <c r="QI111" s="15"/>
      <c r="QJ111" s="15"/>
      <c r="QK111" s="15"/>
      <c r="QL111" s="15"/>
      <c r="QM111" s="15"/>
      <c r="QN111" s="15"/>
      <c r="QO111" s="15"/>
      <c r="QP111" s="15"/>
      <c r="QQ111" s="15"/>
      <c r="QR111" s="15"/>
      <c r="QS111" s="15"/>
      <c r="QT111" s="15"/>
      <c r="QU111" s="15"/>
      <c r="QV111" s="15"/>
      <c r="QW111" s="15"/>
      <c r="QX111" s="15"/>
      <c r="QY111" s="15"/>
      <c r="QZ111" s="15"/>
      <c r="RA111" s="15"/>
      <c r="RB111" s="15"/>
      <c r="RC111" s="15"/>
      <c r="RD111" s="15"/>
      <c r="RE111" s="15"/>
      <c r="RF111" s="15"/>
      <c r="RG111" s="15"/>
      <c r="RH111" s="15"/>
      <c r="RI111" s="15"/>
      <c r="RJ111" s="15"/>
      <c r="RK111" s="15"/>
      <c r="RL111" s="15"/>
      <c r="RM111" s="15"/>
      <c r="RN111" s="15"/>
      <c r="RO111" s="15"/>
      <c r="RP111" s="15"/>
      <c r="RQ111" s="15"/>
      <c r="RR111" s="15"/>
      <c r="RS111" s="15"/>
      <c r="RT111" s="15"/>
      <c r="RU111" s="15"/>
      <c r="RV111" s="15"/>
      <c r="RW111" s="15"/>
      <c r="RX111" s="15"/>
      <c r="RY111" s="15"/>
      <c r="RZ111" s="15"/>
      <c r="SA111" s="15"/>
      <c r="SB111" s="15"/>
      <c r="SC111" s="15"/>
      <c r="SD111" s="15"/>
      <c r="SE111" s="15"/>
      <c r="SF111" s="15"/>
      <c r="SG111" s="15"/>
      <c r="SH111" s="15"/>
      <c r="SI111" s="15"/>
      <c r="SJ111" s="15"/>
      <c r="SK111" s="15"/>
      <c r="SL111" s="15"/>
      <c r="SM111" s="15"/>
      <c r="SN111" s="15"/>
      <c r="SO111" s="15"/>
      <c r="SP111" s="15"/>
      <c r="SQ111" s="15"/>
      <c r="SR111" s="15"/>
      <c r="SS111" s="15"/>
      <c r="ST111" s="15"/>
      <c r="SU111" s="15"/>
      <c r="SV111" s="15"/>
      <c r="SW111" s="15"/>
      <c r="SX111" s="15"/>
      <c r="SY111" s="15"/>
      <c r="SZ111" s="15"/>
      <c r="TA111" s="15"/>
      <c r="TB111" s="15"/>
      <c r="TC111" s="15"/>
      <c r="TD111" s="15"/>
      <c r="TE111" s="15"/>
      <c r="TF111" s="15"/>
      <c r="TG111" s="15"/>
      <c r="TH111" s="15"/>
      <c r="TI111" s="15"/>
      <c r="TJ111" s="15"/>
      <c r="TK111" s="15"/>
      <c r="TL111" s="15"/>
      <c r="TM111" s="15"/>
      <c r="TN111" s="15"/>
      <c r="TO111" s="15"/>
      <c r="TP111" s="15"/>
      <c r="TQ111" s="15"/>
      <c r="TR111" s="15"/>
      <c r="TS111" s="15"/>
      <c r="TT111" s="15"/>
      <c r="TU111" s="15"/>
      <c r="TV111" s="15"/>
      <c r="TW111" s="15"/>
      <c r="TX111" s="15"/>
      <c r="TY111" s="15"/>
      <c r="TZ111" s="15"/>
      <c r="UA111" s="15"/>
      <c r="UB111" s="15"/>
      <c r="UC111" s="15"/>
      <c r="UD111" s="15"/>
      <c r="UE111" s="15"/>
      <c r="UF111" s="15"/>
      <c r="UG111" s="15"/>
      <c r="UH111" s="15"/>
      <c r="UI111" s="15"/>
      <c r="UJ111" s="15"/>
      <c r="UK111" s="15"/>
      <c r="UL111" s="15"/>
      <c r="UM111" s="15"/>
      <c r="UN111" s="15"/>
      <c r="UO111" s="15"/>
      <c r="UP111" s="15"/>
      <c r="UQ111" s="15"/>
      <c r="UR111" s="15"/>
      <c r="US111" s="15"/>
      <c r="UT111" s="15"/>
      <c r="UU111" s="15"/>
      <c r="UV111" s="15"/>
      <c r="UW111" s="15"/>
      <c r="UX111" s="15"/>
      <c r="UY111" s="15"/>
      <c r="UZ111" s="15"/>
      <c r="VA111" s="15"/>
      <c r="VB111" s="15"/>
      <c r="VC111" s="15"/>
      <c r="VD111" s="15"/>
      <c r="VE111" s="15"/>
      <c r="VF111" s="15"/>
      <c r="VG111" s="15"/>
      <c r="VH111" s="15"/>
      <c r="VI111" s="15"/>
      <c r="VJ111" s="15"/>
      <c r="VK111" s="15"/>
      <c r="VL111" s="15"/>
      <c r="VM111" s="15"/>
      <c r="VN111" s="15"/>
      <c r="VO111" s="15"/>
      <c r="VP111" s="15"/>
      <c r="VQ111" s="15"/>
      <c r="VR111" s="15"/>
      <c r="VS111" s="15"/>
      <c r="VT111" s="15"/>
      <c r="VU111" s="15"/>
      <c r="VV111" s="15"/>
      <c r="VW111" s="15"/>
      <c r="VX111" s="15"/>
      <c r="VY111" s="15"/>
      <c r="VZ111" s="15"/>
      <c r="WA111" s="15"/>
      <c r="WB111" s="15"/>
      <c r="WC111" s="15"/>
      <c r="WD111" s="15"/>
      <c r="WE111" s="15"/>
      <c r="WF111" s="15"/>
      <c r="WG111" s="15"/>
      <c r="WH111" s="15"/>
      <c r="WI111" s="15"/>
      <c r="WJ111" s="15"/>
      <c r="WK111" s="15"/>
      <c r="WL111" s="15"/>
      <c r="WM111" s="15"/>
      <c r="WN111" s="15"/>
      <c r="WO111" s="15"/>
      <c r="WP111" s="15"/>
      <c r="WQ111" s="15"/>
      <c r="WR111" s="15"/>
      <c r="WS111" s="15"/>
      <c r="WT111" s="15"/>
      <c r="WU111" s="15"/>
      <c r="WV111" s="15"/>
      <c r="WW111" s="15"/>
      <c r="WX111" s="15"/>
      <c r="WY111" s="15"/>
      <c r="WZ111" s="15"/>
      <c r="XA111" s="15"/>
      <c r="XB111" s="15"/>
      <c r="XC111" s="15"/>
      <c r="XD111" s="15"/>
      <c r="XE111" s="15"/>
      <c r="XF111" s="15"/>
      <c r="XG111" s="15"/>
      <c r="XH111" s="15"/>
      <c r="XI111" s="15"/>
      <c r="XJ111" s="15"/>
      <c r="XK111" s="15"/>
      <c r="XL111" s="15"/>
      <c r="XM111" s="15"/>
      <c r="XN111" s="15"/>
      <c r="XO111" s="15"/>
      <c r="XP111" s="15"/>
      <c r="XQ111" s="15"/>
      <c r="XR111" s="15"/>
      <c r="XS111" s="15"/>
      <c r="XT111" s="15"/>
      <c r="XU111" s="15"/>
      <c r="XV111" s="15"/>
      <c r="XW111" s="15"/>
      <c r="XX111" s="15"/>
      <c r="XY111" s="15"/>
      <c r="XZ111" s="15"/>
      <c r="YA111" s="15"/>
      <c r="YB111" s="15"/>
      <c r="YC111" s="15"/>
      <c r="YD111" s="15"/>
      <c r="YE111" s="15"/>
      <c r="YF111" s="15"/>
      <c r="YG111" s="15"/>
      <c r="YH111" s="15"/>
      <c r="YI111" s="15"/>
      <c r="YJ111" s="15"/>
      <c r="YK111" s="15"/>
      <c r="YL111" s="15"/>
      <c r="YM111" s="15"/>
      <c r="YN111" s="15"/>
      <c r="YO111" s="15"/>
      <c r="YP111" s="15"/>
      <c r="YQ111" s="15"/>
      <c r="YR111" s="15"/>
      <c r="YS111" s="15"/>
      <c r="YT111" s="15"/>
      <c r="YU111" s="15"/>
      <c r="YV111" s="15"/>
      <c r="YW111" s="15"/>
      <c r="YX111" s="15"/>
      <c r="YY111" s="15"/>
      <c r="YZ111" s="15"/>
      <c r="ZA111" s="15"/>
      <c r="ZB111" s="15"/>
      <c r="ZC111" s="15"/>
      <c r="ZD111" s="15"/>
      <c r="ZE111" s="15"/>
      <c r="ZF111" s="15"/>
      <c r="ZG111" s="15"/>
      <c r="ZH111" s="15"/>
      <c r="ZI111" s="15"/>
      <c r="ZJ111" s="15"/>
      <c r="ZK111" s="15"/>
      <c r="ZL111" s="15"/>
      <c r="ZM111" s="15"/>
      <c r="ZN111" s="15"/>
      <c r="ZO111" s="15"/>
      <c r="ZP111" s="15"/>
      <c r="ZQ111" s="15"/>
      <c r="ZR111" s="15"/>
      <c r="ZS111" s="15"/>
      <c r="ZT111" s="15"/>
      <c r="ZU111" s="15"/>
      <c r="ZV111" s="15"/>
      <c r="ZW111" s="15"/>
      <c r="ZX111" s="15"/>
      <c r="ZY111" s="15"/>
      <c r="ZZ111" s="15"/>
      <c r="AAA111" s="15"/>
      <c r="AAB111" s="15"/>
      <c r="AAC111" s="15"/>
      <c r="AAD111" s="15"/>
      <c r="AAE111" s="15"/>
      <c r="AAF111" s="15"/>
      <c r="AAG111" s="15"/>
      <c r="AAH111" s="15"/>
      <c r="AAI111" s="15"/>
      <c r="AAJ111" s="15"/>
      <c r="AAK111" s="15"/>
      <c r="AAL111" s="15"/>
      <c r="AAM111" s="15"/>
      <c r="AAN111" s="15"/>
      <c r="AAO111" s="15"/>
      <c r="AAP111" s="15"/>
      <c r="AAQ111" s="15"/>
      <c r="AAR111" s="15"/>
      <c r="AAS111" s="15"/>
      <c r="AAT111" s="15"/>
      <c r="AAU111" s="15"/>
      <c r="AAV111" s="15"/>
      <c r="AAW111" s="15"/>
      <c r="AAX111" s="15"/>
      <c r="AAY111" s="15"/>
      <c r="AAZ111" s="15"/>
      <c r="ABA111" s="15"/>
      <c r="ABB111" s="15"/>
      <c r="ABC111" s="15"/>
      <c r="ABD111" s="15"/>
      <c r="ABE111" s="15"/>
      <c r="ABF111" s="15"/>
      <c r="ABG111" s="15"/>
      <c r="ABH111" s="15"/>
      <c r="ABI111" s="15"/>
      <c r="ABJ111" s="15"/>
      <c r="ABK111" s="15"/>
      <c r="ABL111" s="15"/>
      <c r="ABM111" s="15"/>
      <c r="ABN111" s="15"/>
      <c r="ABO111" s="15"/>
      <c r="ABP111" s="15"/>
      <c r="ABQ111" s="15"/>
      <c r="ABR111" s="15"/>
      <c r="ABS111" s="15"/>
      <c r="ABT111" s="15"/>
      <c r="ABU111" s="15"/>
      <c r="ABV111" s="15"/>
      <c r="ABW111" s="15"/>
      <c r="ABX111" s="15"/>
      <c r="ABY111" s="15"/>
      <c r="ABZ111" s="15"/>
      <c r="ACA111" s="15"/>
      <c r="ACB111" s="15"/>
      <c r="ACC111" s="15"/>
      <c r="ACD111" s="15"/>
      <c r="ACE111" s="15"/>
      <c r="ACF111" s="15"/>
      <c r="ACG111" s="15"/>
      <c r="ACH111" s="15"/>
      <c r="ACI111" s="15"/>
      <c r="ACJ111" s="15"/>
      <c r="ACK111" s="15"/>
      <c r="ACL111" s="15"/>
      <c r="ACM111" s="15"/>
      <c r="ACN111" s="15"/>
      <c r="ACO111" s="15"/>
      <c r="ACP111" s="15"/>
      <c r="ACQ111" s="15"/>
      <c r="ACR111" s="15"/>
      <c r="ACS111" s="15"/>
      <c r="ACT111" s="15"/>
      <c r="ACU111" s="15"/>
      <c r="ACV111" s="15"/>
      <c r="ACW111" s="15"/>
      <c r="ACX111" s="15"/>
      <c r="ACY111" s="15"/>
      <c r="ACZ111" s="15"/>
      <c r="ADA111" s="15"/>
      <c r="ADB111" s="15"/>
      <c r="ADC111" s="15"/>
      <c r="ADD111" s="15"/>
      <c r="ADE111" s="15"/>
      <c r="ADF111" s="15"/>
      <c r="ADG111" s="15"/>
      <c r="ADH111" s="15"/>
      <c r="ADI111" s="15"/>
      <c r="ADJ111" s="15"/>
      <c r="ADK111" s="15"/>
      <c r="ADL111" s="15"/>
      <c r="ADM111" s="15"/>
      <c r="ADN111" s="15"/>
      <c r="ADO111" s="15"/>
      <c r="ADP111" s="15"/>
      <c r="ADQ111" s="15"/>
      <c r="ADR111" s="15"/>
      <c r="ADS111" s="15"/>
      <c r="ADT111" s="15"/>
      <c r="ADU111" s="15"/>
      <c r="ADV111" s="15"/>
      <c r="ADW111" s="15"/>
      <c r="ADX111" s="15"/>
      <c r="ADY111" s="15"/>
      <c r="ADZ111" s="15"/>
      <c r="AEA111" s="15"/>
      <c r="AEB111" s="15"/>
      <c r="AEC111" s="15"/>
      <c r="AED111" s="15"/>
      <c r="AEE111" s="15"/>
      <c r="AEF111" s="15"/>
      <c r="AEG111" s="15"/>
      <c r="AEH111" s="15"/>
      <c r="AEI111" s="15"/>
      <c r="AEJ111" s="15"/>
      <c r="AEK111" s="15"/>
      <c r="AEL111" s="15"/>
      <c r="AEM111" s="15"/>
      <c r="AEN111" s="15"/>
      <c r="AEO111" s="15"/>
      <c r="AEP111" s="15"/>
      <c r="AEQ111" s="15"/>
      <c r="AER111" s="15"/>
      <c r="AES111" s="15"/>
      <c r="AET111" s="15"/>
      <c r="AEU111" s="15"/>
      <c r="AEV111" s="15"/>
      <c r="AEW111" s="15"/>
      <c r="AEX111" s="15"/>
      <c r="AEY111" s="15"/>
      <c r="AEZ111" s="15"/>
      <c r="AFA111" s="15"/>
      <c r="AFB111" s="15"/>
      <c r="AFC111" s="15"/>
      <c r="AFD111" s="15"/>
      <c r="AFE111" s="15"/>
      <c r="AFF111" s="15"/>
      <c r="AFG111" s="15"/>
      <c r="AFH111" s="15"/>
      <c r="AFI111" s="15"/>
      <c r="AFJ111" s="15"/>
      <c r="AFK111" s="15"/>
      <c r="AFL111" s="15"/>
      <c r="AFM111" s="15"/>
      <c r="AFN111" s="15"/>
      <c r="AFO111" s="15"/>
      <c r="AFP111" s="15"/>
      <c r="AFQ111" s="15"/>
      <c r="AFR111" s="15"/>
      <c r="AFS111" s="15"/>
      <c r="AFT111" s="15"/>
      <c r="AFU111" s="15"/>
      <c r="AFV111" s="15"/>
      <c r="AFW111" s="15"/>
      <c r="AFX111" s="15"/>
      <c r="AFY111" s="15"/>
      <c r="AFZ111" s="15"/>
      <c r="AGA111" s="15"/>
      <c r="AGB111" s="15"/>
      <c r="AGC111" s="15"/>
      <c r="AGD111" s="15"/>
      <c r="AGE111" s="15"/>
      <c r="AGF111" s="15"/>
      <c r="AGG111" s="15"/>
      <c r="AGH111" s="15"/>
      <c r="AGI111" s="15"/>
      <c r="AGJ111" s="15"/>
      <c r="AGK111" s="15"/>
      <c r="AGL111" s="15"/>
      <c r="AGM111" s="15"/>
      <c r="AGN111" s="15"/>
      <c r="AGO111" s="15"/>
      <c r="AGP111" s="15"/>
      <c r="AGQ111" s="15"/>
      <c r="AGR111" s="15"/>
      <c r="AGS111" s="15"/>
      <c r="AGT111" s="15"/>
      <c r="AGU111" s="15"/>
      <c r="AGV111" s="15"/>
      <c r="AGW111" s="15"/>
      <c r="AGX111" s="15"/>
      <c r="AGY111" s="15"/>
      <c r="AGZ111" s="15"/>
      <c r="AHA111" s="15"/>
      <c r="AHB111" s="15"/>
      <c r="AHC111" s="15"/>
      <c r="AHD111" s="15"/>
      <c r="AHE111" s="15"/>
      <c r="AHF111" s="15"/>
      <c r="AHG111" s="15"/>
      <c r="AHH111" s="15"/>
      <c r="AHI111" s="15"/>
      <c r="AHJ111" s="15"/>
      <c r="AHK111" s="15"/>
      <c r="AHL111" s="15"/>
      <c r="AHM111" s="15"/>
      <c r="AHN111" s="15"/>
      <c r="AHO111" s="15"/>
      <c r="AHP111" s="15"/>
      <c r="AHQ111" s="15"/>
      <c r="AHR111" s="15"/>
      <c r="AHS111" s="15"/>
      <c r="AHT111" s="15"/>
      <c r="AHU111" s="15"/>
      <c r="AHV111" s="15"/>
      <c r="AHW111" s="15"/>
      <c r="AHX111" s="15"/>
      <c r="AHY111" s="15"/>
      <c r="AHZ111" s="15"/>
      <c r="AIA111" s="15"/>
      <c r="AIB111" s="15"/>
      <c r="AIC111" s="15"/>
      <c r="AID111" s="15"/>
      <c r="AIE111" s="15"/>
      <c r="AIF111" s="15"/>
      <c r="AIG111" s="15"/>
      <c r="AIH111" s="15"/>
      <c r="AII111" s="15"/>
      <c r="AIJ111" s="15"/>
      <c r="AIK111" s="15"/>
      <c r="AIL111" s="15"/>
      <c r="AIM111" s="15"/>
      <c r="AIN111" s="15"/>
      <c r="AIO111" s="15"/>
      <c r="AIP111" s="15"/>
      <c r="AIQ111" s="15"/>
      <c r="AIR111" s="15"/>
      <c r="AIS111" s="15"/>
      <c r="AIT111" s="15"/>
      <c r="AIU111" s="15"/>
      <c r="AIV111" s="15"/>
      <c r="AIW111" s="15"/>
      <c r="AIX111" s="15"/>
      <c r="AIY111" s="15"/>
      <c r="AIZ111" s="15"/>
      <c r="AJA111" s="15"/>
      <c r="AJB111" s="15"/>
      <c r="AJC111" s="15"/>
      <c r="AJD111" s="15"/>
      <c r="AJE111" s="15"/>
      <c r="AJF111" s="15"/>
      <c r="AJG111" s="15"/>
      <c r="AJH111" s="15"/>
      <c r="AJI111" s="15"/>
      <c r="AJJ111" s="15"/>
      <c r="AJK111" s="15"/>
      <c r="AJL111" s="15"/>
      <c r="AJM111" s="15"/>
      <c r="AJN111" s="15"/>
      <c r="AJO111" s="15"/>
      <c r="AJP111" s="15"/>
      <c r="AJQ111" s="15"/>
      <c r="AJR111" s="15"/>
      <c r="AJS111" s="15"/>
      <c r="AJT111" s="15"/>
      <c r="AJU111" s="15"/>
      <c r="AJV111" s="15"/>
      <c r="AJW111" s="15"/>
      <c r="AJX111" s="15"/>
      <c r="AJY111" s="15"/>
      <c r="AJZ111" s="15"/>
      <c r="AKA111" s="15"/>
      <c r="AKB111" s="15"/>
      <c r="AKC111" s="15"/>
      <c r="AKD111" s="15"/>
      <c r="AKE111" s="15"/>
      <c r="AKF111" s="15"/>
      <c r="AKG111" s="15"/>
      <c r="AKH111" s="15"/>
      <c r="AKI111" s="15"/>
      <c r="AKJ111" s="15"/>
      <c r="AKK111" s="15"/>
      <c r="AKL111" s="15"/>
      <c r="AKM111" s="15"/>
      <c r="AKN111" s="15"/>
      <c r="AKO111" s="15"/>
      <c r="AKP111" s="15"/>
      <c r="AKQ111" s="15"/>
      <c r="AKR111" s="15"/>
      <c r="AKS111" s="15"/>
      <c r="AKT111" s="15"/>
      <c r="AKU111" s="15"/>
      <c r="AKV111" s="15"/>
      <c r="AKW111" s="15"/>
      <c r="AKX111" s="15"/>
      <c r="AKY111" s="15"/>
      <c r="AKZ111" s="15"/>
      <c r="ALA111" s="15"/>
      <c r="ALB111" s="15"/>
      <c r="ALC111" s="15"/>
      <c r="ALD111" s="15"/>
      <c r="ALE111" s="15"/>
      <c r="ALF111" s="15"/>
      <c r="ALG111" s="15"/>
      <c r="ALH111" s="15"/>
      <c r="ALI111" s="15"/>
      <c r="ALJ111" s="15"/>
      <c r="ALK111" s="15"/>
      <c r="ALL111" s="15"/>
      <c r="ALM111" s="15"/>
      <c r="ALN111" s="15"/>
      <c r="ALO111" s="15"/>
      <c r="ALP111" s="15"/>
      <c r="ALQ111" s="15"/>
      <c r="ALR111" s="15"/>
      <c r="ALS111" s="15"/>
      <c r="ALT111" s="15"/>
      <c r="ALU111" s="15"/>
      <c r="ALV111" s="15"/>
      <c r="ALW111" s="15"/>
      <c r="ALX111" s="15"/>
      <c r="ALY111" s="15"/>
      <c r="ALZ111" s="15"/>
      <c r="AMA111" s="15"/>
      <c r="AMB111" s="15"/>
      <c r="AMC111" s="15"/>
    </row>
    <row r="112" spans="1:1017" ht="15.75">
      <c r="A112" s="60"/>
      <c r="B112" s="61"/>
      <c r="C112" s="60"/>
      <c r="D112" s="62"/>
      <c r="E112" s="61"/>
      <c r="F112" s="61"/>
      <c r="G112" s="61"/>
      <c r="H112" s="61"/>
      <c r="I112" s="61"/>
      <c r="J112" s="61"/>
      <c r="K112" s="46"/>
      <c r="L112" s="44"/>
    </row>
    <row r="113" spans="1:12" ht="47.25">
      <c r="A113" s="64" t="s">
        <v>2</v>
      </c>
      <c r="B113" s="64" t="s">
        <v>3</v>
      </c>
      <c r="C113" s="64" t="s">
        <v>4</v>
      </c>
      <c r="D113" s="65" t="s">
        <v>5</v>
      </c>
      <c r="E113" s="64" t="s">
        <v>6</v>
      </c>
      <c r="F113" s="64" t="s">
        <v>7</v>
      </c>
      <c r="G113" s="64" t="s">
        <v>8</v>
      </c>
      <c r="H113" s="64" t="s">
        <v>9</v>
      </c>
      <c r="I113" s="64" t="s">
        <v>10</v>
      </c>
      <c r="J113" s="64" t="s">
        <v>11</v>
      </c>
      <c r="K113" s="66" t="s">
        <v>12</v>
      </c>
      <c r="L113" s="64" t="s">
        <v>13</v>
      </c>
    </row>
    <row r="114" spans="1:12" ht="15.75" customHeight="1">
      <c r="A114" s="2" t="s">
        <v>141</v>
      </c>
      <c r="B114" s="85" t="s">
        <v>134</v>
      </c>
      <c r="C114" s="1">
        <v>5</v>
      </c>
      <c r="D114" s="40" t="s">
        <v>135</v>
      </c>
      <c r="E114" s="28"/>
      <c r="F114" s="28"/>
      <c r="G114" s="28"/>
      <c r="H114" s="28"/>
      <c r="I114" s="28"/>
      <c r="J114" s="28"/>
      <c r="K114" s="27">
        <v>5</v>
      </c>
      <c r="L114" s="37" t="s">
        <v>136</v>
      </c>
    </row>
    <row r="115" spans="1:12" ht="15.75">
      <c r="A115" s="2"/>
      <c r="B115" s="85"/>
      <c r="C115" s="1"/>
      <c r="D115" s="70" t="str">
        <f>"Total UE "&amp;B114</f>
        <v>Total UE 1- Stage A4</v>
      </c>
      <c r="E115" s="71">
        <f>SUM(E113:E114)</f>
        <v>0</v>
      </c>
      <c r="F115" s="71">
        <f>SUM(F113:F114)</f>
        <v>0</v>
      </c>
      <c r="G115" s="71">
        <f>SUM(G113:G114)</f>
        <v>0</v>
      </c>
      <c r="H115" s="71">
        <f>SUM(H113:H114)</f>
        <v>0</v>
      </c>
      <c r="I115" s="71"/>
      <c r="J115" s="71">
        <f>SUM(J113:J114)</f>
        <v>0</v>
      </c>
      <c r="K115" s="68">
        <f>SUM(K113:K114)</f>
        <v>5</v>
      </c>
      <c r="L115" s="71"/>
    </row>
    <row r="116" spans="1:12" ht="15.75" customHeight="1">
      <c r="A116" s="2"/>
      <c r="B116" s="1" t="s">
        <v>142</v>
      </c>
      <c r="C116" s="1">
        <v>25</v>
      </c>
      <c r="D116" s="40" t="s">
        <v>131</v>
      </c>
      <c r="E116" s="28"/>
      <c r="F116" s="28"/>
      <c r="G116" s="28"/>
      <c r="H116" s="28"/>
      <c r="I116" s="28"/>
      <c r="J116" s="28"/>
      <c r="K116" s="27">
        <v>25</v>
      </c>
      <c r="L116" s="37" t="s">
        <v>143</v>
      </c>
    </row>
    <row r="117" spans="1:12" ht="15.75">
      <c r="A117" s="2"/>
      <c r="B117" s="1"/>
      <c r="C117" s="1"/>
      <c r="D117" s="70" t="str">
        <f>"Total UE "&amp;B116</f>
        <v>Total UE 2-  Contrat professionnalisation</v>
      </c>
      <c r="E117" s="71">
        <f>SUM(E115:E116)</f>
        <v>0</v>
      </c>
      <c r="F117" s="71">
        <f>SUM(F115:F116)</f>
        <v>0</v>
      </c>
      <c r="G117" s="71">
        <f>SUM(G115:G116)</f>
        <v>0</v>
      </c>
      <c r="H117" s="71">
        <f>SUM(H115:H116)</f>
        <v>0</v>
      </c>
      <c r="I117" s="71"/>
      <c r="J117" s="71">
        <f>SUM(J115:J116)</f>
        <v>0</v>
      </c>
      <c r="K117" s="68">
        <f>K116</f>
        <v>25</v>
      </c>
      <c r="L117" s="71"/>
    </row>
    <row r="118" spans="1:12" ht="15.75" customHeight="1">
      <c r="A118" s="84" t="s">
        <v>11</v>
      </c>
      <c r="B118" s="84"/>
      <c r="C118" s="73">
        <v>30</v>
      </c>
      <c r="D118" s="65" t="s">
        <v>140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7">
        <v>30</v>
      </c>
      <c r="L118" s="78"/>
    </row>
    <row r="119" spans="1:12" ht="15.75">
      <c r="A119" s="60"/>
      <c r="B119" s="61"/>
      <c r="C119" s="60"/>
      <c r="D119" s="62"/>
      <c r="E119" s="61"/>
      <c r="F119" s="61"/>
      <c r="G119" s="61"/>
      <c r="H119" s="61"/>
      <c r="I119" s="61"/>
      <c r="J119" s="61"/>
      <c r="K119" s="46"/>
      <c r="L119" s="44"/>
    </row>
    <row r="120" spans="1:12" ht="15.75">
      <c r="A120" s="60"/>
      <c r="B120" s="61"/>
      <c r="C120" s="60"/>
      <c r="D120" s="62"/>
      <c r="E120" s="61"/>
      <c r="F120" s="61"/>
      <c r="G120" s="61"/>
      <c r="H120" s="61"/>
      <c r="I120" s="61"/>
      <c r="J120" s="61"/>
      <c r="K120" s="46"/>
      <c r="L120" s="44"/>
    </row>
    <row r="121" spans="1:12" ht="47.25">
      <c r="A121" s="60"/>
      <c r="B121" s="61"/>
      <c r="C121" s="60"/>
      <c r="D121" s="62"/>
      <c r="E121" s="79" t="s">
        <v>6</v>
      </c>
      <c r="F121" s="79" t="s">
        <v>7</v>
      </c>
      <c r="G121" s="79" t="s">
        <v>8</v>
      </c>
      <c r="H121" s="79" t="s">
        <v>9</v>
      </c>
      <c r="I121" s="79" t="s">
        <v>10</v>
      </c>
      <c r="J121" s="79" t="s">
        <v>11</v>
      </c>
      <c r="K121" s="79" t="s">
        <v>144</v>
      </c>
      <c r="L121" s="44"/>
    </row>
    <row r="122" spans="1:12" ht="15.75">
      <c r="A122" s="60"/>
      <c r="B122" s="61"/>
      <c r="C122" s="60"/>
      <c r="D122" s="80" t="s">
        <v>145</v>
      </c>
      <c r="E122" s="81">
        <f t="shared" ref="E122:K122" si="7">E111+E87+E71+E55+E38+E17</f>
        <v>483</v>
      </c>
      <c r="F122" s="81">
        <f t="shared" si="7"/>
        <v>649</v>
      </c>
      <c r="G122" s="81">
        <f t="shared" si="7"/>
        <v>413</v>
      </c>
      <c r="H122" s="81">
        <f t="shared" si="7"/>
        <v>288</v>
      </c>
      <c r="I122" s="81">
        <f t="shared" si="7"/>
        <v>30</v>
      </c>
      <c r="J122" s="81">
        <f t="shared" si="7"/>
        <v>1863</v>
      </c>
      <c r="K122" s="81">
        <f t="shared" si="7"/>
        <v>180</v>
      </c>
      <c r="L122" s="44"/>
    </row>
  </sheetData>
  <mergeCells count="77">
    <mergeCell ref="A114:A117"/>
    <mergeCell ref="B114:B115"/>
    <mergeCell ref="C114:C115"/>
    <mergeCell ref="B116:B117"/>
    <mergeCell ref="C116:C117"/>
    <mergeCell ref="A118:B118"/>
    <mergeCell ref="A107:A110"/>
    <mergeCell ref="B107:B108"/>
    <mergeCell ref="C107:C108"/>
    <mergeCell ref="B109:B110"/>
    <mergeCell ref="C109:C110"/>
    <mergeCell ref="A111:B111"/>
    <mergeCell ref="C96:C97"/>
    <mergeCell ref="B98:B101"/>
    <mergeCell ref="C98:C101"/>
    <mergeCell ref="B102:B103"/>
    <mergeCell ref="C102:C103"/>
    <mergeCell ref="A104:B104"/>
    <mergeCell ref="C80:C82"/>
    <mergeCell ref="B83:B86"/>
    <mergeCell ref="C83:C86"/>
    <mergeCell ref="A87:B87"/>
    <mergeCell ref="A90:A103"/>
    <mergeCell ref="B90:B92"/>
    <mergeCell ref="C90:C92"/>
    <mergeCell ref="B93:B95"/>
    <mergeCell ref="C93:C95"/>
    <mergeCell ref="B96:B97"/>
    <mergeCell ref="C66:C67"/>
    <mergeCell ref="B68:B70"/>
    <mergeCell ref="C68:C70"/>
    <mergeCell ref="A71:B71"/>
    <mergeCell ref="A74:A86"/>
    <mergeCell ref="B74:B76"/>
    <mergeCell ref="C74:C76"/>
    <mergeCell ref="B77:B79"/>
    <mergeCell ref="C77:C79"/>
    <mergeCell ref="B80:B82"/>
    <mergeCell ref="C49:C50"/>
    <mergeCell ref="B51:B54"/>
    <mergeCell ref="C51:C54"/>
    <mergeCell ref="A55:B55"/>
    <mergeCell ref="A58:A70"/>
    <mergeCell ref="B58:B61"/>
    <mergeCell ref="C58:C61"/>
    <mergeCell ref="B62:B65"/>
    <mergeCell ref="C62:C65"/>
    <mergeCell ref="B66:B67"/>
    <mergeCell ref="C32:C35"/>
    <mergeCell ref="B36:B37"/>
    <mergeCell ref="C36:C37"/>
    <mergeCell ref="A38:B38"/>
    <mergeCell ref="A41:A54"/>
    <mergeCell ref="B41:B44"/>
    <mergeCell ref="C41:C44"/>
    <mergeCell ref="B45:B48"/>
    <mergeCell ref="C45:C48"/>
    <mergeCell ref="B49:B50"/>
    <mergeCell ref="C13:C16"/>
    <mergeCell ref="A17:B17"/>
    <mergeCell ref="A20:A37"/>
    <mergeCell ref="B20:B24"/>
    <mergeCell ref="C20:C24"/>
    <mergeCell ref="B25:B29"/>
    <mergeCell ref="C25:C29"/>
    <mergeCell ref="B30:B31"/>
    <mergeCell ref="C30:C31"/>
    <mergeCell ref="B32:B35"/>
    <mergeCell ref="A1:L1"/>
    <mergeCell ref="A3:A16"/>
    <mergeCell ref="B3:B6"/>
    <mergeCell ref="C3:C6"/>
    <mergeCell ref="B7:B9"/>
    <mergeCell ref="C7:C9"/>
    <mergeCell ref="B10:B12"/>
    <mergeCell ref="C10:C12"/>
    <mergeCell ref="B13:B16"/>
  </mergeCells>
  <pageMargins left="0.98402777777777795" right="0.98402777777777795" top="0.196527777777778" bottom="0.196527777777778" header="0.511811023622047" footer="0.511811023622047"/>
  <pageSetup paperSize="9" scale="78" fitToWidth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C123"/>
  <sheetViews>
    <sheetView zoomScale="85" zoomScaleNormal="85" workbookViewId="0">
      <selection activeCell="A3" sqref="A3"/>
    </sheetView>
  </sheetViews>
  <sheetFormatPr baseColWidth="10" defaultColWidth="6.140625" defaultRowHeight="15"/>
  <cols>
    <col min="1" max="1" width="11.42578125" style="15" customWidth="1"/>
    <col min="2" max="2" width="19" style="15" customWidth="1"/>
    <col min="3" max="3" width="6.140625" style="15"/>
    <col min="4" max="4" width="52.5703125" style="15" customWidth="1"/>
    <col min="5" max="6" width="6.140625" style="16"/>
    <col min="7" max="7" width="6.85546875" style="16" customWidth="1"/>
    <col min="8" max="8" width="16" style="16" customWidth="1"/>
    <col min="9" max="9" width="12.140625" style="16" customWidth="1"/>
    <col min="10" max="11" width="6.140625" style="16"/>
    <col min="12" max="12" width="9.28515625" style="16" customWidth="1"/>
    <col min="13" max="13" width="17.85546875" customWidth="1"/>
    <col min="14" max="14" width="17.85546875" style="15" customWidth="1"/>
    <col min="15" max="15" width="23.5703125" style="17" customWidth="1"/>
    <col min="16" max="16" width="22.85546875" style="15" customWidth="1"/>
    <col min="17" max="17" width="25.7109375" style="15" customWidth="1"/>
    <col min="18" max="1017" width="6.140625" style="15"/>
  </cols>
  <sheetData>
    <row r="1" spans="1:71" s="20" customFormat="1" ht="46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9"/>
    </row>
    <row r="2" spans="1:71" s="20" customFormat="1" ht="61.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9"/>
    </row>
    <row r="3" spans="1:71" ht="36" customHeight="1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3" t="s">
        <v>12</v>
      </c>
      <c r="L3" s="21" t="s">
        <v>13</v>
      </c>
      <c r="O3" s="24"/>
    </row>
    <row r="4" spans="1:71" ht="15" customHeight="1">
      <c r="A4" s="12" t="s">
        <v>14</v>
      </c>
      <c r="B4" s="11" t="s">
        <v>15</v>
      </c>
      <c r="C4" s="10">
        <f>K7</f>
        <v>11</v>
      </c>
      <c r="D4" s="25" t="s">
        <v>16</v>
      </c>
      <c r="E4" s="26">
        <v>24</v>
      </c>
      <c r="F4" s="26">
        <v>36</v>
      </c>
      <c r="G4" s="26">
        <v>0</v>
      </c>
      <c r="H4" s="26"/>
      <c r="I4" s="26"/>
      <c r="J4" s="26">
        <f>SUM(E4:H4)</f>
        <v>60</v>
      </c>
      <c r="K4" s="27">
        <v>4.5</v>
      </c>
      <c r="L4" s="28" t="s">
        <v>17</v>
      </c>
      <c r="O4" s="24"/>
    </row>
    <row r="5" spans="1:71" ht="15" customHeight="1">
      <c r="A5" s="12"/>
      <c r="B5" s="11"/>
      <c r="C5" s="11"/>
      <c r="D5" s="25" t="s">
        <v>18</v>
      </c>
      <c r="E5" s="26">
        <v>8</v>
      </c>
      <c r="F5" s="26">
        <v>8</v>
      </c>
      <c r="G5" s="26">
        <v>8</v>
      </c>
      <c r="H5" s="26"/>
      <c r="I5" s="26"/>
      <c r="J5" s="26">
        <f>SUM(E5:H5)</f>
        <v>24</v>
      </c>
      <c r="K5" s="27">
        <v>2</v>
      </c>
      <c r="L5" s="28" t="s">
        <v>19</v>
      </c>
      <c r="M5" s="24"/>
      <c r="O5" s="24"/>
    </row>
    <row r="6" spans="1:71" ht="15" customHeight="1">
      <c r="A6" s="12"/>
      <c r="B6" s="11"/>
      <c r="C6" s="11"/>
      <c r="D6" s="25" t="s">
        <v>20</v>
      </c>
      <c r="E6" s="26">
        <v>20</v>
      </c>
      <c r="F6" s="26">
        <v>20</v>
      </c>
      <c r="G6" s="26">
        <v>16</v>
      </c>
      <c r="H6" s="26"/>
      <c r="I6" s="26"/>
      <c r="J6" s="26">
        <f>SUM(E6:H6)</f>
        <v>56</v>
      </c>
      <c r="K6" s="27">
        <v>4.5</v>
      </c>
      <c r="L6" s="28" t="s">
        <v>21</v>
      </c>
      <c r="M6" s="24"/>
      <c r="O6" s="24"/>
    </row>
    <row r="7" spans="1:71" ht="15" customHeight="1">
      <c r="A7" s="12"/>
      <c r="B7" s="11"/>
      <c r="C7" s="11"/>
      <c r="D7" s="29" t="str">
        <f>"Total UE "&amp;B4</f>
        <v>Total UE 1-Mathématiques</v>
      </c>
      <c r="E7" s="30">
        <f>SUM(E4:E6)</f>
        <v>52</v>
      </c>
      <c r="F7" s="30">
        <f>SUM(F4:F6)</f>
        <v>64</v>
      </c>
      <c r="G7" s="30">
        <f>SUM(G4:G6)</f>
        <v>24</v>
      </c>
      <c r="H7" s="30">
        <f>SUM(H4:H6)</f>
        <v>0</v>
      </c>
      <c r="I7" s="30"/>
      <c r="J7" s="30">
        <f>SUM(J4:J6)</f>
        <v>140</v>
      </c>
      <c r="K7" s="31">
        <f>SUM(K4:K6)</f>
        <v>11</v>
      </c>
      <c r="L7" s="32"/>
      <c r="M7" s="24"/>
      <c r="O7" s="24"/>
    </row>
    <row r="8" spans="1:71" ht="15" customHeight="1">
      <c r="A8" s="12"/>
      <c r="B8" s="11" t="s">
        <v>22</v>
      </c>
      <c r="C8" s="10">
        <f>K10</f>
        <v>7</v>
      </c>
      <c r="D8" s="33" t="s">
        <v>23</v>
      </c>
      <c r="E8" s="26">
        <v>8</v>
      </c>
      <c r="F8" s="26">
        <v>2</v>
      </c>
      <c r="G8" s="26">
        <v>15</v>
      </c>
      <c r="H8" s="26"/>
      <c r="I8" s="26"/>
      <c r="J8" s="26">
        <f>SUM(E8:H8)</f>
        <v>25</v>
      </c>
      <c r="K8" s="27">
        <v>2</v>
      </c>
      <c r="L8" s="28" t="s">
        <v>24</v>
      </c>
      <c r="M8" s="24"/>
      <c r="O8" s="24"/>
    </row>
    <row r="9" spans="1:71" ht="15" customHeight="1">
      <c r="A9" s="12"/>
      <c r="B9" s="11"/>
      <c r="C9" s="11"/>
      <c r="D9" s="25" t="s">
        <v>25</v>
      </c>
      <c r="E9" s="26">
        <v>20</v>
      </c>
      <c r="F9" s="26">
        <v>12</v>
      </c>
      <c r="G9" s="26">
        <v>30</v>
      </c>
      <c r="H9" s="26"/>
      <c r="I9" s="26"/>
      <c r="J9" s="26">
        <f>SUM(E9:H9)</f>
        <v>62</v>
      </c>
      <c r="K9" s="27">
        <v>5</v>
      </c>
      <c r="L9" s="34" t="s">
        <v>26</v>
      </c>
      <c r="M9" s="24"/>
      <c r="O9" s="24"/>
      <c r="P9" s="35"/>
    </row>
    <row r="10" spans="1:71" ht="15" customHeight="1">
      <c r="A10" s="12"/>
      <c r="B10" s="11"/>
      <c r="C10" s="11"/>
      <c r="D10" s="29" t="str">
        <f>"Total UE "&amp;B8</f>
        <v>Total UE 2-Informatique</v>
      </c>
      <c r="E10" s="30">
        <f>+SUM(E8:E9)</f>
        <v>28</v>
      </c>
      <c r="F10" s="30">
        <f>+SUM(F8:F9)</f>
        <v>14</v>
      </c>
      <c r="G10" s="30">
        <f>+SUM(G8:G9)</f>
        <v>45</v>
      </c>
      <c r="H10" s="30">
        <f>+SUM(H8:H9)</f>
        <v>0</v>
      </c>
      <c r="I10" s="30"/>
      <c r="J10" s="30">
        <f>+SUM(J8:J9)</f>
        <v>87</v>
      </c>
      <c r="K10" s="31">
        <f>+SUM(K8:K9)</f>
        <v>7</v>
      </c>
      <c r="L10" s="32"/>
      <c r="M10" s="36"/>
      <c r="O10" s="36"/>
      <c r="P10" s="35"/>
    </row>
    <row r="11" spans="1:71" ht="15" customHeight="1">
      <c r="A11" s="12"/>
      <c r="B11" s="11" t="s">
        <v>27</v>
      </c>
      <c r="C11" s="10">
        <f>K13</f>
        <v>7</v>
      </c>
      <c r="D11" s="25" t="s">
        <v>28</v>
      </c>
      <c r="E11" s="26">
        <v>0</v>
      </c>
      <c r="F11" s="26">
        <v>4</v>
      </c>
      <c r="G11" s="26">
        <v>4</v>
      </c>
      <c r="H11" s="26">
        <v>40</v>
      </c>
      <c r="I11" s="26"/>
      <c r="J11" s="26">
        <f>SUM(E11:H11)</f>
        <v>48</v>
      </c>
      <c r="K11" s="27">
        <v>4</v>
      </c>
      <c r="L11" s="37" t="s">
        <v>29</v>
      </c>
      <c r="M11" s="38"/>
      <c r="O11" s="24"/>
      <c r="P11" s="39"/>
    </row>
    <row r="12" spans="1:71" ht="15" customHeight="1">
      <c r="A12" s="12"/>
      <c r="B12" s="11"/>
      <c r="C12" s="11"/>
      <c r="D12" s="25" t="s">
        <v>30</v>
      </c>
      <c r="E12" s="26">
        <v>16</v>
      </c>
      <c r="F12" s="26">
        <v>26</v>
      </c>
      <c r="G12" s="26">
        <v>0</v>
      </c>
      <c r="H12" s="26"/>
      <c r="I12" s="26"/>
      <c r="J12" s="26">
        <f>SUM(E12:G12)</f>
        <v>42</v>
      </c>
      <c r="K12" s="27">
        <v>3</v>
      </c>
      <c r="L12" s="37" t="s">
        <v>31</v>
      </c>
      <c r="M12" s="38"/>
      <c r="O12" s="24"/>
    </row>
    <row r="13" spans="1:71" ht="15" customHeight="1">
      <c r="A13" s="12"/>
      <c r="B13" s="11"/>
      <c r="C13" s="11"/>
      <c r="D13" s="29" t="str">
        <f>"Total UE "&amp;B11</f>
        <v>Total UE 3-Sciences</v>
      </c>
      <c r="E13" s="30">
        <f>SUM(E11:E12)</f>
        <v>16</v>
      </c>
      <c r="F13" s="30">
        <f>SUM(F11:F12)</f>
        <v>30</v>
      </c>
      <c r="G13" s="30">
        <f>SUM(G11:G12)</f>
        <v>4</v>
      </c>
      <c r="H13" s="30">
        <f>SUM(H11:H12)</f>
        <v>40</v>
      </c>
      <c r="I13" s="30"/>
      <c r="J13" s="30">
        <f>SUM(J11:J12)</f>
        <v>90</v>
      </c>
      <c r="K13" s="31">
        <f>SUM(K11:K12)</f>
        <v>7</v>
      </c>
      <c r="L13" s="32"/>
      <c r="M13" s="38"/>
      <c r="O13" s="24"/>
    </row>
    <row r="14" spans="1:71" ht="15" customHeight="1">
      <c r="A14" s="12"/>
      <c r="B14" s="11" t="s">
        <v>32</v>
      </c>
      <c r="C14" s="10">
        <f>K17</f>
        <v>5</v>
      </c>
      <c r="D14" s="40" t="s">
        <v>33</v>
      </c>
      <c r="E14" s="26">
        <v>0</v>
      </c>
      <c r="F14" s="26">
        <v>30</v>
      </c>
      <c r="G14" s="26">
        <v>0</v>
      </c>
      <c r="H14" s="26"/>
      <c r="I14" s="26"/>
      <c r="J14" s="26">
        <f>SUM(E14:G14)</f>
        <v>30</v>
      </c>
      <c r="K14" s="27">
        <v>2</v>
      </c>
      <c r="L14" s="37" t="s">
        <v>34</v>
      </c>
      <c r="M14" s="38"/>
      <c r="N14" s="17"/>
      <c r="O14" s="24"/>
    </row>
    <row r="15" spans="1:71" ht="15" customHeight="1">
      <c r="A15" s="12"/>
      <c r="B15" s="11"/>
      <c r="C15" s="11"/>
      <c r="D15" s="25" t="s">
        <v>35</v>
      </c>
      <c r="E15" s="26">
        <v>0</v>
      </c>
      <c r="F15" s="26">
        <v>30</v>
      </c>
      <c r="G15" s="26">
        <v>0</v>
      </c>
      <c r="H15" s="26"/>
      <c r="I15" s="26"/>
      <c r="J15" s="26">
        <f>SUM(E15:G15)</f>
        <v>30</v>
      </c>
      <c r="K15" s="27">
        <v>2</v>
      </c>
      <c r="L15" s="37" t="s">
        <v>36</v>
      </c>
      <c r="M15" s="38"/>
      <c r="N15" s="17"/>
      <c r="O15" s="24"/>
    </row>
    <row r="16" spans="1:71" ht="15" customHeight="1">
      <c r="A16" s="12"/>
      <c r="B16" s="11"/>
      <c r="C16" s="11"/>
      <c r="D16" s="40" t="s">
        <v>37</v>
      </c>
      <c r="E16" s="26">
        <v>10</v>
      </c>
      <c r="F16" s="26">
        <v>0</v>
      </c>
      <c r="G16" s="26">
        <v>0</v>
      </c>
      <c r="H16" s="26"/>
      <c r="I16" s="26"/>
      <c r="J16" s="26">
        <f>SUM(E16:H16)</f>
        <v>10</v>
      </c>
      <c r="K16" s="27">
        <v>1</v>
      </c>
      <c r="L16" s="37" t="s">
        <v>38</v>
      </c>
      <c r="M16" s="38"/>
      <c r="N16" s="17"/>
      <c r="O16" s="24"/>
    </row>
    <row r="17" spans="1:17" ht="15" customHeight="1">
      <c r="A17" s="12"/>
      <c r="B17" s="11"/>
      <c r="C17" s="11"/>
      <c r="D17" s="29" t="str">
        <f>"Total UE "&amp;B14</f>
        <v>Total UE 4-SHEJS/Langues</v>
      </c>
      <c r="E17" s="30">
        <f>SUM(E14:E16)</f>
        <v>10</v>
      </c>
      <c r="F17" s="30">
        <f>SUM(F14:F16)</f>
        <v>60</v>
      </c>
      <c r="G17" s="30">
        <f>SUM(G14:G16)</f>
        <v>0</v>
      </c>
      <c r="H17" s="30">
        <f>SUM(H14:H16)</f>
        <v>0</v>
      </c>
      <c r="I17" s="30"/>
      <c r="J17" s="30">
        <f>SUM(J14:J16)</f>
        <v>70</v>
      </c>
      <c r="K17" s="31">
        <f>SUM(K14:K16)</f>
        <v>5</v>
      </c>
      <c r="L17" s="32"/>
      <c r="M17" s="38"/>
      <c r="N17" s="17"/>
      <c r="O17" s="24"/>
    </row>
    <row r="18" spans="1:17" ht="15" customHeight="1">
      <c r="A18" s="9" t="s">
        <v>11</v>
      </c>
      <c r="B18" s="9"/>
      <c r="C18" s="41">
        <f>SUM(C4:C17)</f>
        <v>30</v>
      </c>
      <c r="D18" s="22" t="s">
        <v>39</v>
      </c>
      <c r="E18" s="42">
        <f t="shared" ref="E18:K18" si="0">E7+E10+E13+E17</f>
        <v>106</v>
      </c>
      <c r="F18" s="42">
        <f t="shared" si="0"/>
        <v>168</v>
      </c>
      <c r="G18" s="42">
        <f t="shared" si="0"/>
        <v>73</v>
      </c>
      <c r="H18" s="42">
        <f t="shared" si="0"/>
        <v>40</v>
      </c>
      <c r="I18" s="42">
        <f t="shared" si="0"/>
        <v>0</v>
      </c>
      <c r="J18" s="42">
        <f t="shared" si="0"/>
        <v>387</v>
      </c>
      <c r="K18" s="42">
        <f t="shared" si="0"/>
        <v>30</v>
      </c>
      <c r="L18" s="41"/>
      <c r="M18" s="38"/>
      <c r="N18" s="17"/>
      <c r="O18" s="24"/>
    </row>
    <row r="19" spans="1:17" ht="15" customHeight="1">
      <c r="A19" s="43"/>
      <c r="B19" s="44"/>
      <c r="C19" s="43"/>
      <c r="D19" s="45"/>
      <c r="E19" s="43"/>
      <c r="F19" s="43"/>
      <c r="G19" s="43"/>
      <c r="H19" s="43"/>
      <c r="I19" s="43"/>
      <c r="J19" s="43"/>
      <c r="K19" s="46"/>
      <c r="L19" s="44"/>
      <c r="N19" s="17"/>
      <c r="O19" s="24"/>
    </row>
    <row r="20" spans="1:17" ht="47.25">
      <c r="A20" s="21" t="s">
        <v>2</v>
      </c>
      <c r="B20" s="21" t="s">
        <v>3</v>
      </c>
      <c r="C20" s="21" t="s">
        <v>4</v>
      </c>
      <c r="D20" s="22" t="s">
        <v>5</v>
      </c>
      <c r="E20" s="21" t="s">
        <v>6</v>
      </c>
      <c r="F20" s="21" t="s">
        <v>7</v>
      </c>
      <c r="G20" s="21" t="s">
        <v>8</v>
      </c>
      <c r="H20" s="21" t="s">
        <v>9</v>
      </c>
      <c r="I20" s="21" t="s">
        <v>10</v>
      </c>
      <c r="J20" s="21" t="s">
        <v>11</v>
      </c>
      <c r="K20" s="23" t="s">
        <v>12</v>
      </c>
      <c r="L20" s="21" t="s">
        <v>13</v>
      </c>
      <c r="N20" s="17"/>
      <c r="O20" s="24"/>
    </row>
    <row r="21" spans="1:17" ht="13.5" customHeight="1">
      <c r="A21" s="12" t="s">
        <v>40</v>
      </c>
      <c r="B21" s="11" t="s">
        <v>15</v>
      </c>
      <c r="C21" s="10">
        <f>K25</f>
        <v>11</v>
      </c>
      <c r="D21" s="25" t="s">
        <v>41</v>
      </c>
      <c r="E21" s="28">
        <v>16</v>
      </c>
      <c r="F21" s="28">
        <v>9</v>
      </c>
      <c r="G21" s="28">
        <v>15</v>
      </c>
      <c r="H21" s="28"/>
      <c r="I21" s="28"/>
      <c r="J21" s="28">
        <f>SUM(E21:G21)</f>
        <v>40</v>
      </c>
      <c r="K21" s="27">
        <v>3</v>
      </c>
      <c r="L21" s="28" t="s">
        <v>42</v>
      </c>
      <c r="N21" s="17"/>
      <c r="O21" s="24"/>
    </row>
    <row r="22" spans="1:17" ht="15.75">
      <c r="A22" s="12"/>
      <c r="B22" s="11"/>
      <c r="C22" s="11"/>
      <c r="D22" s="25" t="s">
        <v>43</v>
      </c>
      <c r="E22" s="28">
        <v>16</v>
      </c>
      <c r="F22" s="28">
        <v>24</v>
      </c>
      <c r="G22" s="28">
        <v>0</v>
      </c>
      <c r="H22" s="28"/>
      <c r="I22" s="28"/>
      <c r="J22" s="28">
        <f>SUM(E22:G22)</f>
        <v>40</v>
      </c>
      <c r="K22" s="27">
        <v>3</v>
      </c>
      <c r="L22" s="28" t="s">
        <v>44</v>
      </c>
      <c r="O22" s="24"/>
    </row>
    <row r="23" spans="1:17" ht="18" customHeight="1">
      <c r="A23" s="12"/>
      <c r="B23" s="11"/>
      <c r="C23" s="11"/>
      <c r="D23" s="25" t="s">
        <v>45</v>
      </c>
      <c r="E23" s="28">
        <v>12</v>
      </c>
      <c r="F23" s="28">
        <v>6</v>
      </c>
      <c r="G23" s="28">
        <v>12</v>
      </c>
      <c r="H23" s="28"/>
      <c r="I23" s="28"/>
      <c r="J23" s="28">
        <f>SUM(E23:G23)</f>
        <v>30</v>
      </c>
      <c r="K23" s="27">
        <v>2.5</v>
      </c>
      <c r="L23" s="28" t="s">
        <v>46</v>
      </c>
      <c r="O23" s="24"/>
    </row>
    <row r="24" spans="1:17" ht="15.75">
      <c r="A24" s="12"/>
      <c r="B24" s="11"/>
      <c r="C24" s="11"/>
      <c r="D24" s="25" t="s">
        <v>47</v>
      </c>
      <c r="E24" s="28">
        <v>12</v>
      </c>
      <c r="F24" s="28">
        <v>9</v>
      </c>
      <c r="G24" s="28">
        <v>9</v>
      </c>
      <c r="H24" s="28"/>
      <c r="I24" s="28"/>
      <c r="J24" s="28">
        <f>SUM(E24:G24)</f>
        <v>30</v>
      </c>
      <c r="K24" s="27">
        <v>2.5</v>
      </c>
      <c r="L24" s="28" t="s">
        <v>48</v>
      </c>
      <c r="Q24" s="47"/>
    </row>
    <row r="25" spans="1:17" ht="15.75">
      <c r="A25" s="12"/>
      <c r="B25" s="11"/>
      <c r="C25" s="11"/>
      <c r="D25" s="48" t="str">
        <f>"Total UE "&amp;B21</f>
        <v>Total UE 1-Mathématiques</v>
      </c>
      <c r="E25" s="49">
        <f>SUM(E21:E24)</f>
        <v>56</v>
      </c>
      <c r="F25" s="49">
        <f>SUM(F21:F24)</f>
        <v>48</v>
      </c>
      <c r="G25" s="49">
        <f>SUM(G21:G24)</f>
        <v>36</v>
      </c>
      <c r="H25" s="49">
        <f>SUM(H21:H24)</f>
        <v>0</v>
      </c>
      <c r="I25" s="49"/>
      <c r="J25" s="49">
        <f>SUM(J21:J24)</f>
        <v>140</v>
      </c>
      <c r="K25" s="31">
        <f>SUM(K21:K24)</f>
        <v>11</v>
      </c>
      <c r="L25" s="32"/>
      <c r="O25" s="24"/>
    </row>
    <row r="26" spans="1:17" ht="13.5" customHeight="1">
      <c r="A26" s="12"/>
      <c r="B26" s="11" t="s">
        <v>22</v>
      </c>
      <c r="C26" s="8">
        <f>K30</f>
        <v>8</v>
      </c>
      <c r="D26" s="25" t="s">
        <v>49</v>
      </c>
      <c r="E26" s="26">
        <v>0</v>
      </c>
      <c r="F26" s="26">
        <v>12</v>
      </c>
      <c r="G26" s="26">
        <v>8</v>
      </c>
      <c r="H26" s="26"/>
      <c r="I26" s="26"/>
      <c r="J26" s="28">
        <f>SUM(E26:G26)</f>
        <v>20</v>
      </c>
      <c r="K26" s="27">
        <v>2</v>
      </c>
      <c r="L26" s="28" t="s">
        <v>50</v>
      </c>
      <c r="O26" s="24"/>
    </row>
    <row r="27" spans="1:17" ht="15.75">
      <c r="A27" s="12"/>
      <c r="B27" s="11"/>
      <c r="C27" s="8"/>
      <c r="D27" s="25" t="s">
        <v>51</v>
      </c>
      <c r="E27" s="28">
        <v>10</v>
      </c>
      <c r="F27" s="28">
        <v>0</v>
      </c>
      <c r="G27" s="28">
        <v>10</v>
      </c>
      <c r="H27" s="28"/>
      <c r="I27" s="28"/>
      <c r="J27" s="28">
        <f>SUM(E27:G27)</f>
        <v>20</v>
      </c>
      <c r="K27" s="27">
        <v>2</v>
      </c>
      <c r="L27" s="28" t="s">
        <v>52</v>
      </c>
      <c r="O27" s="24"/>
    </row>
    <row r="28" spans="1:17" ht="15.75">
      <c r="A28" s="12"/>
      <c r="B28" s="11"/>
      <c r="C28" s="8"/>
      <c r="D28" s="25" t="s">
        <v>53</v>
      </c>
      <c r="E28" s="28">
        <v>0</v>
      </c>
      <c r="F28" s="28">
        <v>0</v>
      </c>
      <c r="G28" s="28">
        <v>16</v>
      </c>
      <c r="H28" s="28">
        <v>24</v>
      </c>
      <c r="I28" s="28"/>
      <c r="J28" s="28">
        <f>SUM(E28:H28)</f>
        <v>40</v>
      </c>
      <c r="K28" s="27">
        <v>2</v>
      </c>
      <c r="L28" s="28" t="s">
        <v>54</v>
      </c>
      <c r="O28" s="24"/>
    </row>
    <row r="29" spans="1:17" ht="15.75">
      <c r="A29" s="12"/>
      <c r="B29" s="11"/>
      <c r="C29" s="8"/>
      <c r="D29" s="25" t="s">
        <v>55</v>
      </c>
      <c r="E29" s="28">
        <v>10</v>
      </c>
      <c r="F29" s="28">
        <v>8</v>
      </c>
      <c r="G29" s="28">
        <v>12</v>
      </c>
      <c r="H29" s="28"/>
      <c r="I29" s="28"/>
      <c r="J29" s="28">
        <f>SUM(E29:G29)</f>
        <v>30</v>
      </c>
      <c r="K29" s="27">
        <v>2</v>
      </c>
      <c r="L29" s="28" t="s">
        <v>56</v>
      </c>
      <c r="O29" s="24"/>
    </row>
    <row r="30" spans="1:17" ht="15.75">
      <c r="A30" s="12"/>
      <c r="B30" s="11"/>
      <c r="C30" s="8"/>
      <c r="D30" s="48" t="str">
        <f>"Total UE "&amp;B26</f>
        <v>Total UE 2-Informatique</v>
      </c>
      <c r="E30" s="50">
        <f>SUM(E26:E29)</f>
        <v>20</v>
      </c>
      <c r="F30" s="50">
        <f>SUM(F26:F29)</f>
        <v>20</v>
      </c>
      <c r="G30" s="50">
        <f>SUM(G26:G29)</f>
        <v>46</v>
      </c>
      <c r="H30" s="50">
        <f>SUM(H26:H29)</f>
        <v>24</v>
      </c>
      <c r="I30" s="50"/>
      <c r="J30" s="50">
        <f>SUM(J26:J29)</f>
        <v>110</v>
      </c>
      <c r="K30" s="31">
        <f>SUM(K26:K29)</f>
        <v>8</v>
      </c>
      <c r="L30" s="32"/>
      <c r="O30" s="24"/>
    </row>
    <row r="31" spans="1:17" ht="13.5" customHeight="1">
      <c r="A31" s="12"/>
      <c r="B31" s="11" t="s">
        <v>57</v>
      </c>
      <c r="C31" s="7">
        <f>K32</f>
        <v>3</v>
      </c>
      <c r="D31" s="25" t="s">
        <v>58</v>
      </c>
      <c r="E31" s="28"/>
      <c r="F31" s="28"/>
      <c r="G31" s="28">
        <v>10</v>
      </c>
      <c r="H31" s="28">
        <v>40</v>
      </c>
      <c r="I31" s="28"/>
      <c r="J31" s="28">
        <f>SUM(E31:H31)</f>
        <v>50</v>
      </c>
      <c r="K31" s="27">
        <v>3</v>
      </c>
      <c r="L31" s="28" t="s">
        <v>59</v>
      </c>
      <c r="O31" s="24"/>
    </row>
    <row r="32" spans="1:17" ht="15.75">
      <c r="A32" s="12"/>
      <c r="B32" s="11"/>
      <c r="C32" s="7"/>
      <c r="D32" s="48" t="str">
        <f>"Total UE "&amp;B31</f>
        <v>Total UE 3-Projet</v>
      </c>
      <c r="E32" s="49">
        <f>SUM(E31:E31)</f>
        <v>0</v>
      </c>
      <c r="F32" s="49">
        <f>SUM(F31:F31)</f>
        <v>0</v>
      </c>
      <c r="G32" s="49">
        <f>SUM(G31:G31)</f>
        <v>10</v>
      </c>
      <c r="H32" s="49">
        <f>SUM(H31:H31)</f>
        <v>40</v>
      </c>
      <c r="I32" s="49"/>
      <c r="J32" s="49">
        <f>SUM(J31:J31)</f>
        <v>50</v>
      </c>
      <c r="K32" s="31">
        <f>SUM(K31:K31)</f>
        <v>3</v>
      </c>
      <c r="L32" s="32"/>
      <c r="O32" s="24"/>
    </row>
    <row r="33" spans="1:16" ht="13.5" customHeight="1">
      <c r="A33" s="12"/>
      <c r="B33" s="11" t="s">
        <v>32</v>
      </c>
      <c r="C33" s="7">
        <f>K36</f>
        <v>6</v>
      </c>
      <c r="D33" s="25" t="s">
        <v>35</v>
      </c>
      <c r="E33" s="28"/>
      <c r="F33" s="28">
        <v>30</v>
      </c>
      <c r="G33" s="28"/>
      <c r="H33" s="28"/>
      <c r="I33" s="28"/>
      <c r="J33" s="28">
        <f>SUM(E33:G33)</f>
        <v>30</v>
      </c>
      <c r="K33" s="27">
        <v>2</v>
      </c>
      <c r="L33" s="28" t="s">
        <v>60</v>
      </c>
      <c r="O33" s="24"/>
    </row>
    <row r="34" spans="1:16" ht="15.75">
      <c r="A34" s="12"/>
      <c r="B34" s="11"/>
      <c r="C34" s="7"/>
      <c r="D34" s="25" t="s">
        <v>61</v>
      </c>
      <c r="E34" s="28"/>
      <c r="F34" s="28">
        <v>30</v>
      </c>
      <c r="G34" s="28"/>
      <c r="H34" s="28"/>
      <c r="I34" s="28"/>
      <c r="J34" s="28">
        <f>SUM(E34:G34)</f>
        <v>30</v>
      </c>
      <c r="K34" s="27">
        <v>2</v>
      </c>
      <c r="L34" s="28" t="s">
        <v>62</v>
      </c>
      <c r="O34" s="24"/>
    </row>
    <row r="35" spans="1:16" ht="15.75">
      <c r="A35" s="12"/>
      <c r="B35" s="11"/>
      <c r="C35" s="7"/>
      <c r="D35" s="40" t="s">
        <v>63</v>
      </c>
      <c r="E35" s="28"/>
      <c r="F35" s="28">
        <v>30</v>
      </c>
      <c r="G35" s="28"/>
      <c r="H35" s="28"/>
      <c r="I35" s="28"/>
      <c r="J35" s="28">
        <f>SUM(E35:G35)</f>
        <v>30</v>
      </c>
      <c r="K35" s="27">
        <v>2</v>
      </c>
      <c r="L35" s="28" t="s">
        <v>64</v>
      </c>
      <c r="O35" s="24"/>
    </row>
    <row r="36" spans="1:16" ht="15.75">
      <c r="A36" s="12"/>
      <c r="B36" s="11"/>
      <c r="C36" s="7"/>
      <c r="D36" s="48" t="str">
        <f>"Total UE "&amp;B33</f>
        <v>Total UE 4-SHEJS/Langues</v>
      </c>
      <c r="E36" s="49">
        <f>SUM(E33:E35)</f>
        <v>0</v>
      </c>
      <c r="F36" s="49">
        <f>SUM(F33:F35)</f>
        <v>90</v>
      </c>
      <c r="G36" s="49">
        <f>SUM(G33:G35)</f>
        <v>0</v>
      </c>
      <c r="H36" s="49">
        <f>SUM(H33:H35)</f>
        <v>0</v>
      </c>
      <c r="I36" s="49"/>
      <c r="J36" s="49">
        <f>SUM(J33:J35)</f>
        <v>90</v>
      </c>
      <c r="K36" s="31">
        <f>SUM(K33:K35)</f>
        <v>6</v>
      </c>
      <c r="L36" s="32"/>
      <c r="O36" s="24"/>
    </row>
    <row r="37" spans="1:16" ht="15" customHeight="1">
      <c r="A37" s="12"/>
      <c r="B37" s="11" t="s">
        <v>65</v>
      </c>
      <c r="C37" s="7">
        <f>K37</f>
        <v>2</v>
      </c>
      <c r="D37" s="25" t="s">
        <v>66</v>
      </c>
      <c r="E37" s="28"/>
      <c r="F37" s="28"/>
      <c r="G37" s="28"/>
      <c r="I37" s="28">
        <v>30</v>
      </c>
      <c r="J37" s="28">
        <f>SUM(E37:I37)</f>
        <v>30</v>
      </c>
      <c r="K37" s="27">
        <v>2</v>
      </c>
      <c r="L37" s="28" t="s">
        <v>67</v>
      </c>
      <c r="O37" s="24"/>
    </row>
    <row r="38" spans="1:16" ht="15.75">
      <c r="A38" s="12"/>
      <c r="B38" s="11"/>
      <c r="C38" s="7"/>
      <c r="D38" s="48" t="str">
        <f>"Total UE "&amp;B37</f>
        <v>Total UE 5-Engagement étudiant</v>
      </c>
      <c r="E38" s="49">
        <f>SUM(E37:E37)</f>
        <v>0</v>
      </c>
      <c r="F38" s="49">
        <f>SUM(F37:F37)</f>
        <v>0</v>
      </c>
      <c r="G38" s="49">
        <f>SUM(G37:G37)</f>
        <v>0</v>
      </c>
      <c r="H38" s="49"/>
      <c r="I38" s="49">
        <f>SUM(I37:I37)</f>
        <v>30</v>
      </c>
      <c r="J38" s="49">
        <f>SUM(J37:J37)</f>
        <v>30</v>
      </c>
      <c r="K38" s="31">
        <f>SUM(K37:K37)</f>
        <v>2</v>
      </c>
      <c r="L38" s="32"/>
      <c r="O38" s="24"/>
    </row>
    <row r="39" spans="1:16" ht="15.75" customHeight="1">
      <c r="A39" s="9" t="s">
        <v>11</v>
      </c>
      <c r="B39" s="9"/>
      <c r="C39" s="41">
        <f>SUM(C21:C38)</f>
        <v>30</v>
      </c>
      <c r="D39" s="22" t="s">
        <v>68</v>
      </c>
      <c r="E39" s="42">
        <f t="shared" ref="E39:K39" si="1">E25+E30+E32+E36+E38</f>
        <v>76</v>
      </c>
      <c r="F39" s="42">
        <f t="shared" si="1"/>
        <v>158</v>
      </c>
      <c r="G39" s="42">
        <f t="shared" si="1"/>
        <v>92</v>
      </c>
      <c r="H39" s="42">
        <f t="shared" si="1"/>
        <v>64</v>
      </c>
      <c r="I39" s="42">
        <f t="shared" si="1"/>
        <v>30</v>
      </c>
      <c r="J39" s="42">
        <f t="shared" si="1"/>
        <v>420</v>
      </c>
      <c r="K39" s="42">
        <f t="shared" si="1"/>
        <v>30</v>
      </c>
      <c r="L39" s="41"/>
      <c r="O39" s="24"/>
    </row>
    <row r="40" spans="1:16" ht="15.75">
      <c r="A40" s="43"/>
      <c r="B40" s="44"/>
      <c r="C40" s="43"/>
      <c r="D40" s="45"/>
      <c r="E40" s="43"/>
      <c r="F40" s="43"/>
      <c r="G40" s="43"/>
      <c r="H40" s="43"/>
      <c r="I40" s="43"/>
      <c r="J40" s="43"/>
      <c r="K40" s="46"/>
      <c r="L40" s="44"/>
      <c r="O40" s="24"/>
    </row>
    <row r="41" spans="1:16" ht="39" customHeight="1">
      <c r="A41" s="51" t="s">
        <v>2</v>
      </c>
      <c r="B41" s="51" t="s">
        <v>3</v>
      </c>
      <c r="C41" s="51" t="s">
        <v>4</v>
      </c>
      <c r="D41" s="52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3" t="s">
        <v>12</v>
      </c>
      <c r="L41" s="51" t="s">
        <v>13</v>
      </c>
      <c r="O41" s="24"/>
    </row>
    <row r="42" spans="1:16" ht="15" customHeight="1">
      <c r="A42" s="6" t="s">
        <v>69</v>
      </c>
      <c r="B42" s="5" t="s">
        <v>15</v>
      </c>
      <c r="C42" s="4">
        <f>K45</f>
        <v>9</v>
      </c>
      <c r="D42" s="25" t="s">
        <v>70</v>
      </c>
      <c r="E42" s="28">
        <v>10</v>
      </c>
      <c r="F42" s="28">
        <v>14</v>
      </c>
      <c r="G42" s="28">
        <v>10</v>
      </c>
      <c r="H42" s="28"/>
      <c r="I42" s="28"/>
      <c r="J42" s="28">
        <f>SUM(E42:G42)</f>
        <v>34</v>
      </c>
      <c r="K42" s="27">
        <v>2.5</v>
      </c>
      <c r="L42" s="28" t="s">
        <v>71</v>
      </c>
      <c r="O42" s="24"/>
    </row>
    <row r="43" spans="1:16" ht="15.75">
      <c r="A43" s="6"/>
      <c r="B43" s="5"/>
      <c r="C43" s="4"/>
      <c r="D43" s="25" t="s">
        <v>72</v>
      </c>
      <c r="E43" s="28">
        <v>23</v>
      </c>
      <c r="F43" s="28">
        <v>7</v>
      </c>
      <c r="G43" s="28">
        <v>16</v>
      </c>
      <c r="H43" s="28"/>
      <c r="I43" s="28"/>
      <c r="J43" s="28">
        <f>SUM(E43:G43)</f>
        <v>46</v>
      </c>
      <c r="K43" s="27">
        <v>4</v>
      </c>
      <c r="L43" s="28" t="s">
        <v>73</v>
      </c>
      <c r="O43" s="24"/>
    </row>
    <row r="44" spans="1:16" ht="15.75">
      <c r="A44" s="6"/>
      <c r="B44" s="5"/>
      <c r="C44" s="4"/>
      <c r="D44" s="40" t="s">
        <v>74</v>
      </c>
      <c r="E44" s="28">
        <v>14</v>
      </c>
      <c r="F44" s="28">
        <v>12</v>
      </c>
      <c r="G44" s="28">
        <v>4</v>
      </c>
      <c r="H44" s="28"/>
      <c r="I44" s="28"/>
      <c r="J44" s="28">
        <f>SUM(E44:G44)</f>
        <v>30</v>
      </c>
      <c r="K44" s="27">
        <v>2.5</v>
      </c>
      <c r="L44" s="28" t="s">
        <v>75</v>
      </c>
      <c r="O44" s="24"/>
    </row>
    <row r="45" spans="1:16" ht="13.5" customHeight="1">
      <c r="A45" s="6"/>
      <c r="B45" s="5"/>
      <c r="C45" s="4"/>
      <c r="D45" s="55" t="str">
        <f>"Total UE "&amp;B42</f>
        <v>Total UE 1-Mathématiques</v>
      </c>
      <c r="E45" s="56">
        <f>SUM(E42:E44)</f>
        <v>47</v>
      </c>
      <c r="F45" s="56">
        <f>SUM(F42:F44)</f>
        <v>33</v>
      </c>
      <c r="G45" s="56">
        <f>SUM(G42:G44)</f>
        <v>30</v>
      </c>
      <c r="H45" s="56">
        <f>SUM(H42:H44)</f>
        <v>0</v>
      </c>
      <c r="I45" s="56"/>
      <c r="J45" s="56">
        <f>SUM(J42:J44)</f>
        <v>110</v>
      </c>
      <c r="K45" s="54">
        <f>SUM(K42:K44)</f>
        <v>9</v>
      </c>
      <c r="L45" s="56"/>
    </row>
    <row r="46" spans="1:16" ht="13.5" customHeight="1">
      <c r="A46" s="6"/>
      <c r="B46" s="5" t="s">
        <v>22</v>
      </c>
      <c r="C46" s="4">
        <f>K49</f>
        <v>11</v>
      </c>
      <c r="D46" s="33" t="s">
        <v>76</v>
      </c>
      <c r="E46" s="28">
        <v>20</v>
      </c>
      <c r="F46" s="28">
        <v>20</v>
      </c>
      <c r="G46" s="28">
        <v>20</v>
      </c>
      <c r="H46" s="28"/>
      <c r="I46" s="28"/>
      <c r="J46" s="28">
        <f>SUM(E46:G46)</f>
        <v>60</v>
      </c>
      <c r="K46" s="27">
        <v>5</v>
      </c>
      <c r="L46" s="28" t="s">
        <v>77</v>
      </c>
      <c r="O46" s="24"/>
    </row>
    <row r="47" spans="1:16" ht="15.75">
      <c r="A47" s="6"/>
      <c r="B47" s="5"/>
      <c r="C47" s="4"/>
      <c r="D47" s="40" t="s">
        <v>78</v>
      </c>
      <c r="E47" s="28">
        <v>16</v>
      </c>
      <c r="F47" s="28">
        <v>14</v>
      </c>
      <c r="G47" s="28">
        <v>0</v>
      </c>
      <c r="H47" s="28"/>
      <c r="I47" s="28"/>
      <c r="J47" s="28">
        <f>SUM(E47:G47)</f>
        <v>30</v>
      </c>
      <c r="K47" s="27">
        <v>2.5</v>
      </c>
      <c r="L47" s="28" t="s">
        <v>79</v>
      </c>
      <c r="O47" s="24"/>
      <c r="P47" s="47"/>
    </row>
    <row r="48" spans="1:16" ht="15.75">
      <c r="A48" s="6"/>
      <c r="B48" s="5"/>
      <c r="C48" s="4"/>
      <c r="D48" s="25" t="s">
        <v>80</v>
      </c>
      <c r="E48" s="28">
        <v>16</v>
      </c>
      <c r="F48" s="28">
        <v>8</v>
      </c>
      <c r="G48" s="28">
        <v>26</v>
      </c>
      <c r="H48" s="28"/>
      <c r="I48" s="28"/>
      <c r="J48" s="28">
        <f>SUM(E48:H48)</f>
        <v>50</v>
      </c>
      <c r="K48" s="27">
        <v>3.5</v>
      </c>
      <c r="L48" s="28" t="s">
        <v>81</v>
      </c>
    </row>
    <row r="49" spans="1:16" ht="13.5" customHeight="1">
      <c r="A49" s="6"/>
      <c r="B49" s="5"/>
      <c r="C49" s="4"/>
      <c r="D49" s="55" t="str">
        <f>"Total UE "&amp;B46</f>
        <v>Total UE 2-Informatique</v>
      </c>
      <c r="E49" s="56">
        <f>SUM(E46:E48)</f>
        <v>52</v>
      </c>
      <c r="F49" s="56">
        <f>SUM(F46:F48)</f>
        <v>42</v>
      </c>
      <c r="G49" s="56">
        <f>SUM(G46:G48)</f>
        <v>46</v>
      </c>
      <c r="H49" s="56">
        <f>SUM(H46:H48)</f>
        <v>0</v>
      </c>
      <c r="I49" s="56"/>
      <c r="J49" s="56">
        <f>SUM(J46:J48)</f>
        <v>140</v>
      </c>
      <c r="K49" s="54">
        <f>SUM(K46:K48)</f>
        <v>11</v>
      </c>
      <c r="L49" s="56"/>
    </row>
    <row r="50" spans="1:16" ht="15" customHeight="1">
      <c r="A50" s="6"/>
      <c r="B50" s="5" t="s">
        <v>27</v>
      </c>
      <c r="C50" s="4">
        <f>K51</f>
        <v>5</v>
      </c>
      <c r="D50" s="40" t="s">
        <v>82</v>
      </c>
      <c r="E50" s="28"/>
      <c r="F50" s="28"/>
      <c r="G50" s="28">
        <v>12</v>
      </c>
      <c r="H50" s="28">
        <v>40</v>
      </c>
      <c r="I50" s="28"/>
      <c r="J50" s="28">
        <f>SUM(E50:H50)</f>
        <v>52</v>
      </c>
      <c r="K50" s="27">
        <v>5</v>
      </c>
      <c r="L50" s="28" t="s">
        <v>83</v>
      </c>
    </row>
    <row r="51" spans="1:16" ht="13.5" customHeight="1">
      <c r="A51" s="6"/>
      <c r="B51" s="5"/>
      <c r="C51" s="4"/>
      <c r="D51" s="55" t="str">
        <f>"Total UE "&amp;B50</f>
        <v>Total UE 3-Sciences</v>
      </c>
      <c r="E51" s="56">
        <f>SUM(E50:E50)</f>
        <v>0</v>
      </c>
      <c r="F51" s="56">
        <f>SUM(F50:F50)</f>
        <v>0</v>
      </c>
      <c r="G51" s="56">
        <f>SUM(G50:G50)</f>
        <v>12</v>
      </c>
      <c r="H51" s="56">
        <f>SUM(H50:H50)</f>
        <v>40</v>
      </c>
      <c r="I51" s="56"/>
      <c r="J51" s="56">
        <f>SUM(J50:J50)</f>
        <v>52</v>
      </c>
      <c r="K51" s="54">
        <f>SUM(K50:K50)</f>
        <v>5</v>
      </c>
      <c r="L51" s="56"/>
    </row>
    <row r="52" spans="1:16" ht="13.5" customHeight="1">
      <c r="A52" s="6"/>
      <c r="B52" s="5" t="s">
        <v>32</v>
      </c>
      <c r="C52" s="4">
        <f>K55</f>
        <v>5</v>
      </c>
      <c r="D52" s="25" t="s">
        <v>35</v>
      </c>
      <c r="E52" s="28">
        <v>0</v>
      </c>
      <c r="F52" s="28">
        <v>30</v>
      </c>
      <c r="G52" s="28">
        <v>0</v>
      </c>
      <c r="H52" s="28"/>
      <c r="I52" s="28"/>
      <c r="J52" s="28">
        <f>SUM(E52:G52)</f>
        <v>30</v>
      </c>
      <c r="K52" s="27">
        <v>2</v>
      </c>
      <c r="L52" s="28" t="s">
        <v>84</v>
      </c>
      <c r="O52" s="24"/>
    </row>
    <row r="53" spans="1:16" ht="15.75">
      <c r="A53" s="6"/>
      <c r="B53" s="5"/>
      <c r="C53" s="4"/>
      <c r="D53" s="40" t="s">
        <v>85</v>
      </c>
      <c r="E53" s="28">
        <v>10</v>
      </c>
      <c r="F53" s="28">
        <v>20</v>
      </c>
      <c r="G53" s="28">
        <v>0</v>
      </c>
      <c r="H53" s="28"/>
      <c r="I53" s="28"/>
      <c r="J53" s="28">
        <f>SUM(E53:G53)</f>
        <v>30</v>
      </c>
      <c r="K53" s="27">
        <v>2</v>
      </c>
      <c r="L53" s="28" t="s">
        <v>86</v>
      </c>
      <c r="M53" s="35"/>
      <c r="O53" s="24"/>
    </row>
    <row r="54" spans="1:16" ht="15.75">
      <c r="A54" s="6"/>
      <c r="B54" s="5"/>
      <c r="C54" s="4"/>
      <c r="D54" s="57" t="s">
        <v>87</v>
      </c>
      <c r="E54" s="37">
        <v>0</v>
      </c>
      <c r="F54" s="37">
        <v>0</v>
      </c>
      <c r="G54" s="37">
        <v>0</v>
      </c>
      <c r="H54" s="37"/>
      <c r="I54" s="37"/>
      <c r="J54" s="37">
        <v>0</v>
      </c>
      <c r="K54" s="58">
        <v>1</v>
      </c>
      <c r="L54" s="37" t="s">
        <v>88</v>
      </c>
      <c r="O54" s="24"/>
    </row>
    <row r="55" spans="1:16" ht="15.75">
      <c r="A55" s="6"/>
      <c r="B55" s="5"/>
      <c r="C55" s="4"/>
      <c r="D55" s="55" t="str">
        <f>"Total UE "&amp;B52</f>
        <v>Total UE 4-SHEJS/Langues</v>
      </c>
      <c r="E55" s="56">
        <f>SUM(E52:E54)</f>
        <v>10</v>
      </c>
      <c r="F55" s="56">
        <f>SUM(F52:F54)</f>
        <v>50</v>
      </c>
      <c r="G55" s="56">
        <f>SUM(G52:G54)</f>
        <v>0</v>
      </c>
      <c r="H55" s="56">
        <f>SUM(H52:H54)</f>
        <v>0</v>
      </c>
      <c r="I55" s="56"/>
      <c r="J55" s="56">
        <f>SUM(J52:J54)</f>
        <v>60</v>
      </c>
      <c r="K55" s="54">
        <f>SUM(K52:K54)</f>
        <v>5</v>
      </c>
      <c r="L55" s="56"/>
      <c r="O55" s="24"/>
    </row>
    <row r="56" spans="1:16" ht="27" customHeight="1">
      <c r="A56" s="3" t="s">
        <v>11</v>
      </c>
      <c r="B56" s="3"/>
      <c r="C56" s="59">
        <f>SUM(C42:C55)</f>
        <v>30</v>
      </c>
      <c r="D56" s="52" t="s">
        <v>89</v>
      </c>
      <c r="E56" s="59">
        <f t="shared" ref="E56:K56" si="2">E45+E49+E51+E55</f>
        <v>109</v>
      </c>
      <c r="F56" s="59">
        <f t="shared" si="2"/>
        <v>125</v>
      </c>
      <c r="G56" s="59">
        <f t="shared" si="2"/>
        <v>88</v>
      </c>
      <c r="H56" s="59">
        <f t="shared" si="2"/>
        <v>40</v>
      </c>
      <c r="I56" s="59">
        <f t="shared" si="2"/>
        <v>0</v>
      </c>
      <c r="J56" s="59">
        <f t="shared" si="2"/>
        <v>362</v>
      </c>
      <c r="K56" s="59">
        <f t="shared" si="2"/>
        <v>30</v>
      </c>
      <c r="L56" s="59"/>
      <c r="N56" s="17"/>
    </row>
    <row r="57" spans="1:16" ht="15" customHeight="1">
      <c r="A57" s="60"/>
      <c r="B57" s="61"/>
      <c r="C57" s="60"/>
      <c r="D57" s="62"/>
      <c r="E57" s="61"/>
      <c r="F57" s="61"/>
      <c r="G57" s="61"/>
      <c r="H57" s="61"/>
      <c r="I57" s="61"/>
      <c r="J57" s="61"/>
      <c r="K57" s="46"/>
      <c r="L57" s="44"/>
      <c r="O57" s="24"/>
    </row>
    <row r="58" spans="1:16" s="17" customFormat="1" ht="33.75" customHeight="1">
      <c r="A58" s="51" t="s">
        <v>2</v>
      </c>
      <c r="B58" s="51" t="s">
        <v>3</v>
      </c>
      <c r="C58" s="51" t="s">
        <v>4</v>
      </c>
      <c r="D58" s="52" t="s">
        <v>5</v>
      </c>
      <c r="E58" s="51" t="s">
        <v>6</v>
      </c>
      <c r="F58" s="51" t="s">
        <v>7</v>
      </c>
      <c r="G58" s="51" t="s">
        <v>8</v>
      </c>
      <c r="H58" s="51" t="s">
        <v>9</v>
      </c>
      <c r="I58" s="51" t="s">
        <v>10</v>
      </c>
      <c r="J58" s="51" t="s">
        <v>11</v>
      </c>
      <c r="K58" s="53" t="s">
        <v>12</v>
      </c>
      <c r="L58" s="51" t="s">
        <v>13</v>
      </c>
      <c r="O58" s="24"/>
    </row>
    <row r="59" spans="1:16" ht="15" customHeight="1">
      <c r="A59" s="6" t="s">
        <v>90</v>
      </c>
      <c r="B59" s="5" t="s">
        <v>15</v>
      </c>
      <c r="C59" s="4">
        <f>K62</f>
        <v>9</v>
      </c>
      <c r="D59" s="57" t="s">
        <v>91</v>
      </c>
      <c r="E59" s="28">
        <v>15</v>
      </c>
      <c r="F59" s="28">
        <v>15</v>
      </c>
      <c r="G59" s="28">
        <v>0</v>
      </c>
      <c r="H59" s="28"/>
      <c r="I59" s="28"/>
      <c r="J59" s="28">
        <f>SUM(E59:G59)</f>
        <v>30</v>
      </c>
      <c r="K59" s="27">
        <v>3</v>
      </c>
      <c r="L59" s="28" t="s">
        <v>92</v>
      </c>
      <c r="O59" s="24"/>
    </row>
    <row r="60" spans="1:16" ht="15" customHeight="1">
      <c r="A60" s="6"/>
      <c r="B60" s="5"/>
      <c r="C60" s="4"/>
      <c r="D60" s="57" t="s">
        <v>93</v>
      </c>
      <c r="E60" s="28">
        <v>12</v>
      </c>
      <c r="F60" s="28">
        <v>0</v>
      </c>
      <c r="G60" s="28">
        <v>12</v>
      </c>
      <c r="H60" s="28"/>
      <c r="I60" s="28"/>
      <c r="J60" s="28">
        <v>24</v>
      </c>
      <c r="K60" s="27">
        <v>3</v>
      </c>
      <c r="L60" s="28" t="s">
        <v>94</v>
      </c>
      <c r="O60" s="24"/>
    </row>
    <row r="61" spans="1:16" ht="15" customHeight="1">
      <c r="A61" s="6"/>
      <c r="B61" s="5"/>
      <c r="C61" s="4"/>
      <c r="D61" s="57" t="s">
        <v>95</v>
      </c>
      <c r="E61" s="28">
        <v>9</v>
      </c>
      <c r="F61" s="28">
        <v>9</v>
      </c>
      <c r="G61" s="28">
        <v>12</v>
      </c>
      <c r="H61" s="28"/>
      <c r="I61" s="28"/>
      <c r="J61" s="28">
        <f>SUM(E61:G61)</f>
        <v>30</v>
      </c>
      <c r="K61" s="27">
        <v>3</v>
      </c>
      <c r="L61" s="28" t="s">
        <v>96</v>
      </c>
      <c r="O61" s="24"/>
      <c r="P61" s="36"/>
    </row>
    <row r="62" spans="1:16" ht="15" customHeight="1">
      <c r="A62" s="6"/>
      <c r="B62" s="5"/>
      <c r="C62" s="4"/>
      <c r="D62" s="55" t="str">
        <f>"Total UE "&amp;B59</f>
        <v>Total UE 1-Mathématiques</v>
      </c>
      <c r="E62" s="56">
        <f>SUM(E59:E61)</f>
        <v>36</v>
      </c>
      <c r="F62" s="56">
        <f>SUM(F59:F61)</f>
        <v>24</v>
      </c>
      <c r="G62" s="56">
        <f>SUM(G59:G61)</f>
        <v>24</v>
      </c>
      <c r="H62" s="56">
        <f>SUM(H59:H61)</f>
        <v>0</v>
      </c>
      <c r="I62" s="56"/>
      <c r="J62" s="56">
        <f>SUM(J59:J61)</f>
        <v>84</v>
      </c>
      <c r="K62" s="56">
        <f>SUM(K59:K61)</f>
        <v>9</v>
      </c>
      <c r="L62" s="56"/>
      <c r="O62" s="24"/>
      <c r="P62" s="47"/>
    </row>
    <row r="63" spans="1:16" ht="15" customHeight="1">
      <c r="A63" s="6"/>
      <c r="B63" s="5" t="s">
        <v>22</v>
      </c>
      <c r="C63" s="4">
        <f>K66</f>
        <v>13</v>
      </c>
      <c r="D63" s="25" t="s">
        <v>97</v>
      </c>
      <c r="E63" s="28">
        <v>16</v>
      </c>
      <c r="F63" s="28">
        <v>16</v>
      </c>
      <c r="G63" s="28">
        <v>16</v>
      </c>
      <c r="H63" s="28"/>
      <c r="I63" s="28"/>
      <c r="J63" s="28">
        <f>SUM(E63:G63)</f>
        <v>48</v>
      </c>
      <c r="K63" s="27">
        <v>5</v>
      </c>
      <c r="L63" s="28" t="s">
        <v>98</v>
      </c>
      <c r="O63" s="24"/>
    </row>
    <row r="64" spans="1:16" ht="15" customHeight="1">
      <c r="A64" s="6"/>
      <c r="B64" s="5"/>
      <c r="C64" s="4"/>
      <c r="D64" s="25" t="s">
        <v>99</v>
      </c>
      <c r="E64" s="28">
        <v>22</v>
      </c>
      <c r="F64" s="28">
        <v>10</v>
      </c>
      <c r="G64" s="28"/>
      <c r="H64" s="28"/>
      <c r="I64" s="28"/>
      <c r="J64" s="28">
        <f>SUM(E64:G64)</f>
        <v>32</v>
      </c>
      <c r="K64" s="27">
        <v>3</v>
      </c>
      <c r="L64" s="28" t="s">
        <v>100</v>
      </c>
      <c r="O64" s="24"/>
    </row>
    <row r="65" spans="1:49" ht="15" customHeight="1">
      <c r="A65" s="6"/>
      <c r="B65" s="5"/>
      <c r="C65" s="4"/>
      <c r="D65" s="57" t="s">
        <v>101</v>
      </c>
      <c r="E65" s="28">
        <v>16</v>
      </c>
      <c r="F65" s="28">
        <v>16</v>
      </c>
      <c r="G65" s="28">
        <v>16</v>
      </c>
      <c r="H65" s="28"/>
      <c r="I65" s="28"/>
      <c r="J65" s="28">
        <f>SUM(E65:G65)</f>
        <v>48</v>
      </c>
      <c r="K65" s="27">
        <v>5</v>
      </c>
      <c r="L65" s="37" t="s">
        <v>102</v>
      </c>
    </row>
    <row r="66" spans="1:49" ht="18" customHeight="1">
      <c r="A66" s="6"/>
      <c r="B66" s="5"/>
      <c r="C66" s="4"/>
      <c r="D66" s="55" t="str">
        <f>"Total UE "&amp;B63</f>
        <v>Total UE 2-Informatique</v>
      </c>
      <c r="E66" s="56">
        <f>SUM(E63:E65)</f>
        <v>54</v>
      </c>
      <c r="F66" s="56">
        <f>SUM(F63:F65)</f>
        <v>42</v>
      </c>
      <c r="G66" s="56">
        <f>SUM(G63:G65)</f>
        <v>32</v>
      </c>
      <c r="H66" s="56">
        <f>SUM(H63:H65)</f>
        <v>0</v>
      </c>
      <c r="I66" s="56"/>
      <c r="J66" s="56">
        <f>SUM(J63:J65)</f>
        <v>128</v>
      </c>
      <c r="K66" s="56">
        <f>SUM(K63:K65)</f>
        <v>13</v>
      </c>
      <c r="L66" s="56"/>
      <c r="O66" s="24"/>
    </row>
    <row r="67" spans="1:49" ht="15" customHeight="1">
      <c r="A67" s="6"/>
      <c r="B67" s="5" t="s">
        <v>27</v>
      </c>
      <c r="C67" s="4">
        <f>K68</f>
        <v>4</v>
      </c>
      <c r="D67" s="63" t="s">
        <v>103</v>
      </c>
      <c r="E67" s="28">
        <v>0</v>
      </c>
      <c r="F67" s="28">
        <v>0</v>
      </c>
      <c r="G67" s="28">
        <v>8</v>
      </c>
      <c r="H67" s="28">
        <v>32</v>
      </c>
      <c r="I67" s="28"/>
      <c r="J67" s="28">
        <f>SUM(E67:H67)</f>
        <v>40</v>
      </c>
      <c r="K67" s="27">
        <v>4</v>
      </c>
      <c r="L67" s="28" t="s">
        <v>104</v>
      </c>
      <c r="O67" s="24"/>
    </row>
    <row r="68" spans="1:49" ht="15" customHeight="1">
      <c r="A68" s="6"/>
      <c r="B68" s="5"/>
      <c r="C68" s="4"/>
      <c r="D68" s="55" t="str">
        <f>"Total UE "&amp;B67</f>
        <v>Total UE 3-Sciences</v>
      </c>
      <c r="E68" s="56">
        <f>SUM(E67:E67)</f>
        <v>0</v>
      </c>
      <c r="F68" s="56">
        <f>SUM(F67:F67)</f>
        <v>0</v>
      </c>
      <c r="G68" s="56">
        <f>SUM(G67:G67)</f>
        <v>8</v>
      </c>
      <c r="H68" s="56">
        <f>SUM(H67:H67)</f>
        <v>32</v>
      </c>
      <c r="I68" s="56"/>
      <c r="J68" s="56">
        <f>SUM(J67:J67)</f>
        <v>40</v>
      </c>
      <c r="K68" s="56">
        <f>SUM(K67:K67)</f>
        <v>4</v>
      </c>
      <c r="L68" s="56"/>
      <c r="O68" s="24"/>
    </row>
    <row r="69" spans="1:49" ht="15" customHeight="1">
      <c r="A69" s="6"/>
      <c r="B69" s="5" t="s">
        <v>32</v>
      </c>
      <c r="C69" s="4">
        <f>K71</f>
        <v>4</v>
      </c>
      <c r="D69" s="25" t="s">
        <v>35</v>
      </c>
      <c r="E69" s="28">
        <v>0</v>
      </c>
      <c r="F69" s="28">
        <v>20</v>
      </c>
      <c r="G69" s="28">
        <v>0</v>
      </c>
      <c r="H69" s="28"/>
      <c r="I69" s="28"/>
      <c r="J69" s="28">
        <f>SUM(E69:G69)</f>
        <v>20</v>
      </c>
      <c r="K69" s="27">
        <v>2</v>
      </c>
      <c r="L69" s="28" t="s">
        <v>105</v>
      </c>
      <c r="M69" s="35"/>
      <c r="N69" s="17"/>
      <c r="O69" s="24"/>
    </row>
    <row r="70" spans="1:49" ht="15.75">
      <c r="A70" s="6"/>
      <c r="B70" s="5"/>
      <c r="C70" s="4"/>
      <c r="D70" s="40" t="s">
        <v>106</v>
      </c>
      <c r="E70" s="28">
        <v>0</v>
      </c>
      <c r="F70" s="28">
        <v>20</v>
      </c>
      <c r="G70" s="28">
        <v>0</v>
      </c>
      <c r="H70" s="28"/>
      <c r="I70" s="28"/>
      <c r="J70" s="28">
        <f>SUM(E70:G70)</f>
        <v>20</v>
      </c>
      <c r="K70" s="27">
        <v>2</v>
      </c>
      <c r="L70" s="28" t="s">
        <v>107</v>
      </c>
      <c r="M70" s="35"/>
      <c r="O70" s="24"/>
    </row>
    <row r="71" spans="1:49" ht="15.75">
      <c r="A71" s="6"/>
      <c r="B71" s="5"/>
      <c r="C71" s="4"/>
      <c r="D71" s="55" t="str">
        <f>"Total UE "&amp;B69</f>
        <v>Total UE 4-SHEJS/Langues</v>
      </c>
      <c r="E71" s="56">
        <f>SUM(E69:E70)</f>
        <v>0</v>
      </c>
      <c r="F71" s="56">
        <f>SUM(F69:F70)</f>
        <v>40</v>
      </c>
      <c r="G71" s="56">
        <f>SUM(G69:G70)</f>
        <v>0</v>
      </c>
      <c r="H71" s="56">
        <f>SUM(H69:H70)</f>
        <v>0</v>
      </c>
      <c r="I71" s="56"/>
      <c r="J71" s="56">
        <f>SUM(J69:J70)</f>
        <v>40</v>
      </c>
      <c r="K71" s="56">
        <f>SUM(K69:K70)</f>
        <v>4</v>
      </c>
      <c r="L71" s="56"/>
      <c r="O71" s="24"/>
    </row>
    <row r="72" spans="1:49" ht="15" customHeight="1">
      <c r="A72" s="3" t="s">
        <v>11</v>
      </c>
      <c r="B72" s="3"/>
      <c r="C72" s="59">
        <f>SUM(C59:C71)</f>
        <v>30</v>
      </c>
      <c r="D72" s="52" t="s">
        <v>108</v>
      </c>
      <c r="E72" s="59">
        <f t="shared" ref="E72:K72" si="3">E62+E66+E68+E71</f>
        <v>90</v>
      </c>
      <c r="F72" s="59">
        <f t="shared" si="3"/>
        <v>106</v>
      </c>
      <c r="G72" s="59">
        <f t="shared" si="3"/>
        <v>64</v>
      </c>
      <c r="H72" s="59">
        <f t="shared" si="3"/>
        <v>32</v>
      </c>
      <c r="I72" s="59">
        <f t="shared" si="3"/>
        <v>0</v>
      </c>
      <c r="J72" s="59">
        <f t="shared" si="3"/>
        <v>292</v>
      </c>
      <c r="K72" s="59">
        <f t="shared" si="3"/>
        <v>30</v>
      </c>
      <c r="L72" s="59"/>
      <c r="O72" s="24"/>
    </row>
    <row r="73" spans="1:49" ht="15" customHeight="1">
      <c r="A73" s="60"/>
      <c r="B73" s="61"/>
      <c r="C73" s="60"/>
      <c r="D73" s="62"/>
      <c r="E73" s="61"/>
      <c r="F73" s="61"/>
      <c r="G73" s="61"/>
      <c r="H73" s="61"/>
      <c r="I73" s="61"/>
      <c r="J73" s="61"/>
      <c r="K73" s="46"/>
      <c r="L73" s="44"/>
      <c r="O73" s="24"/>
      <c r="P73" s="35"/>
    </row>
    <row r="74" spans="1:49" ht="36.75" customHeight="1">
      <c r="A74" s="64" t="s">
        <v>2</v>
      </c>
      <c r="B74" s="64" t="s">
        <v>3</v>
      </c>
      <c r="C74" s="64" t="s">
        <v>4</v>
      </c>
      <c r="D74" s="65" t="s">
        <v>5</v>
      </c>
      <c r="E74" s="64" t="s">
        <v>6</v>
      </c>
      <c r="F74" s="64" t="s">
        <v>7</v>
      </c>
      <c r="G74" s="64" t="s">
        <v>8</v>
      </c>
      <c r="H74" s="64" t="s">
        <v>9</v>
      </c>
      <c r="I74" s="64" t="s">
        <v>10</v>
      </c>
      <c r="J74" s="64" t="s">
        <v>11</v>
      </c>
      <c r="K74" s="66" t="s">
        <v>12</v>
      </c>
      <c r="L74" s="64" t="s">
        <v>13</v>
      </c>
      <c r="N74" s="67"/>
      <c r="O74" s="24"/>
      <c r="AW74" s="15" t="s">
        <v>109</v>
      </c>
    </row>
    <row r="75" spans="1:49" s="17" customFormat="1" ht="24.75" customHeight="1">
      <c r="A75" s="2" t="s">
        <v>110</v>
      </c>
      <c r="B75" s="1" t="s">
        <v>15</v>
      </c>
      <c r="C75" s="82">
        <f>K77</f>
        <v>8</v>
      </c>
      <c r="D75" s="25" t="s">
        <v>111</v>
      </c>
      <c r="E75" s="28">
        <v>16</v>
      </c>
      <c r="F75" s="28">
        <v>10</v>
      </c>
      <c r="G75" s="28">
        <v>4</v>
      </c>
      <c r="H75" s="28"/>
      <c r="I75" s="28"/>
      <c r="J75" s="28">
        <f>SUM(E75:G75)</f>
        <v>30</v>
      </c>
      <c r="K75" s="27">
        <v>3</v>
      </c>
      <c r="L75" s="28" t="s">
        <v>112</v>
      </c>
      <c r="O75" s="47"/>
      <c r="P75" s="47"/>
    </row>
    <row r="76" spans="1:49" ht="15" customHeight="1">
      <c r="A76" s="2"/>
      <c r="B76" s="1"/>
      <c r="C76" s="82"/>
      <c r="D76" s="25" t="s">
        <v>113</v>
      </c>
      <c r="E76" s="28">
        <v>28</v>
      </c>
      <c r="F76" s="28">
        <v>0</v>
      </c>
      <c r="G76" s="28">
        <v>24</v>
      </c>
      <c r="H76" s="28"/>
      <c r="I76" s="28"/>
      <c r="J76" s="28">
        <f>SUM(E76:G76)</f>
        <v>52</v>
      </c>
      <c r="K76" s="27">
        <v>5</v>
      </c>
      <c r="L76" s="28" t="s">
        <v>114</v>
      </c>
      <c r="O76" s="69"/>
    </row>
    <row r="77" spans="1:49" ht="15" customHeight="1">
      <c r="A77" s="2"/>
      <c r="B77" s="1"/>
      <c r="C77" s="82"/>
      <c r="D77" s="70" t="str">
        <f>"Total UE "&amp;B75</f>
        <v>Total UE 1-Mathématiques</v>
      </c>
      <c r="E77" s="71">
        <f>SUM(E75:E76)</f>
        <v>44</v>
      </c>
      <c r="F77" s="71">
        <f>SUM(F75:F76)</f>
        <v>10</v>
      </c>
      <c r="G77" s="71">
        <f>SUM(G75:G76)</f>
        <v>28</v>
      </c>
      <c r="H77" s="71">
        <f>SUM(H75:H76)</f>
        <v>0</v>
      </c>
      <c r="I77" s="71"/>
      <c r="J77" s="71">
        <f>SUM(J75:J76)</f>
        <v>82</v>
      </c>
      <c r="K77" s="71">
        <f>SUM(K75:K76)</f>
        <v>8</v>
      </c>
      <c r="L77" s="71"/>
    </row>
    <row r="78" spans="1:49" ht="28.5" customHeight="1">
      <c r="A78" s="2"/>
      <c r="B78" s="1" t="s">
        <v>22</v>
      </c>
      <c r="C78" s="82">
        <f>K80</f>
        <v>7</v>
      </c>
      <c r="D78" s="72" t="s">
        <v>115</v>
      </c>
      <c r="E78" s="28">
        <v>16</v>
      </c>
      <c r="F78" s="28">
        <v>12</v>
      </c>
      <c r="G78" s="28">
        <v>12</v>
      </c>
      <c r="H78" s="28"/>
      <c r="I78" s="28"/>
      <c r="J78" s="28">
        <f>SUM(E78:G78)</f>
        <v>40</v>
      </c>
      <c r="K78" s="27">
        <v>4</v>
      </c>
      <c r="L78" s="28" t="s">
        <v>116</v>
      </c>
      <c r="O78" s="35"/>
    </row>
    <row r="79" spans="1:49" ht="15" customHeight="1">
      <c r="A79" s="2"/>
      <c r="B79" s="1"/>
      <c r="C79" s="1"/>
      <c r="D79" s="25" t="s">
        <v>117</v>
      </c>
      <c r="E79" s="28">
        <v>14</v>
      </c>
      <c r="F79" s="28">
        <v>10</v>
      </c>
      <c r="G79" s="28">
        <v>6</v>
      </c>
      <c r="H79" s="28"/>
      <c r="I79" s="28"/>
      <c r="J79" s="28">
        <f>SUM(E79:G79)</f>
        <v>30</v>
      </c>
      <c r="K79" s="27">
        <v>3</v>
      </c>
      <c r="L79" s="28" t="s">
        <v>118</v>
      </c>
    </row>
    <row r="80" spans="1:49" ht="15" customHeight="1">
      <c r="A80" s="2"/>
      <c r="B80" s="1"/>
      <c r="C80" s="1"/>
      <c r="D80" s="70" t="str">
        <f>"Total UE "&amp;B78</f>
        <v>Total UE 2-Informatique</v>
      </c>
      <c r="E80" s="71">
        <f>SUM(E78:E79)</f>
        <v>30</v>
      </c>
      <c r="F80" s="71">
        <f>SUM(F78:F79)</f>
        <v>22</v>
      </c>
      <c r="G80" s="71">
        <f>SUM(G78:G79)</f>
        <v>18</v>
      </c>
      <c r="H80" s="71">
        <f>SUM(H78:H79)</f>
        <v>0</v>
      </c>
      <c r="I80" s="71"/>
      <c r="J80" s="71">
        <f>SUM(J78:J79)</f>
        <v>70</v>
      </c>
      <c r="K80" s="71">
        <f>SUM(K78:K79)</f>
        <v>7</v>
      </c>
      <c r="L80" s="71"/>
    </row>
    <row r="81" spans="1:49" ht="15" customHeight="1">
      <c r="A81" s="2"/>
      <c r="B81" s="1" t="s">
        <v>27</v>
      </c>
      <c r="C81" s="83">
        <f>K83</f>
        <v>8.5</v>
      </c>
      <c r="D81" s="25" t="s">
        <v>119</v>
      </c>
      <c r="E81" s="28">
        <v>28</v>
      </c>
      <c r="F81" s="28">
        <v>0</v>
      </c>
      <c r="G81" s="28">
        <v>0</v>
      </c>
      <c r="H81" s="28"/>
      <c r="I81" s="28"/>
      <c r="J81" s="28">
        <f>SUM(E81:G81)</f>
        <v>28</v>
      </c>
      <c r="K81" s="27">
        <v>2.5</v>
      </c>
      <c r="L81" s="28" t="s">
        <v>120</v>
      </c>
    </row>
    <row r="82" spans="1:49" ht="15" customHeight="1">
      <c r="A82" s="2"/>
      <c r="B82" s="1"/>
      <c r="C82" s="83"/>
      <c r="D82" s="40" t="s">
        <v>121</v>
      </c>
      <c r="E82" s="28"/>
      <c r="F82" s="28"/>
      <c r="G82" s="28">
        <v>20</v>
      </c>
      <c r="H82" s="28">
        <v>112</v>
      </c>
      <c r="I82" s="28"/>
      <c r="J82" s="28">
        <f>SUM(E82:H82)</f>
        <v>132</v>
      </c>
      <c r="K82" s="27">
        <v>6</v>
      </c>
      <c r="L82" s="28" t="s">
        <v>122</v>
      </c>
      <c r="O82" s="24"/>
    </row>
    <row r="83" spans="1:49" ht="15" customHeight="1">
      <c r="A83" s="2"/>
      <c r="B83" s="1"/>
      <c r="C83" s="83"/>
      <c r="D83" s="70" t="str">
        <f>"Total UE "&amp;B81</f>
        <v>Total UE 3-Sciences</v>
      </c>
      <c r="E83" s="71">
        <f t="shared" ref="E83:K83" si="4">SUM(E81:E82)</f>
        <v>28</v>
      </c>
      <c r="F83" s="71">
        <f t="shared" si="4"/>
        <v>0</v>
      </c>
      <c r="G83" s="71">
        <f t="shared" si="4"/>
        <v>20</v>
      </c>
      <c r="H83" s="71">
        <f t="shared" si="4"/>
        <v>112</v>
      </c>
      <c r="I83" s="71">
        <f t="shared" si="4"/>
        <v>0</v>
      </c>
      <c r="J83" s="71">
        <f t="shared" si="4"/>
        <v>160</v>
      </c>
      <c r="K83" s="71">
        <f t="shared" si="4"/>
        <v>8.5</v>
      </c>
      <c r="L83" s="71"/>
      <c r="N83" s="17"/>
    </row>
    <row r="84" spans="1:49" ht="15" customHeight="1">
      <c r="A84" s="2"/>
      <c r="B84" s="1" t="s">
        <v>32</v>
      </c>
      <c r="C84" s="82">
        <f>K87</f>
        <v>6.5</v>
      </c>
      <c r="D84" s="25" t="s">
        <v>35</v>
      </c>
      <c r="E84" s="28">
        <v>0</v>
      </c>
      <c r="F84" s="28">
        <v>30</v>
      </c>
      <c r="G84" s="28">
        <v>0</v>
      </c>
      <c r="H84" s="28"/>
      <c r="I84" s="28"/>
      <c r="J84" s="28">
        <f>SUM(E84:G84)</f>
        <v>30</v>
      </c>
      <c r="K84" s="27">
        <v>2</v>
      </c>
      <c r="L84" s="28" t="s">
        <v>123</v>
      </c>
    </row>
    <row r="85" spans="1:49" ht="15.75">
      <c r="A85" s="2"/>
      <c r="B85" s="1"/>
      <c r="C85" s="1"/>
      <c r="D85" s="25" t="s">
        <v>124</v>
      </c>
      <c r="E85" s="28">
        <v>0</v>
      </c>
      <c r="F85" s="28">
        <v>30</v>
      </c>
      <c r="G85" s="28">
        <v>0</v>
      </c>
      <c r="H85" s="28"/>
      <c r="I85" s="28"/>
      <c r="J85" s="28">
        <f>SUM(E85:G85)</f>
        <v>30</v>
      </c>
      <c r="K85" s="27">
        <v>3</v>
      </c>
      <c r="L85" s="28" t="s">
        <v>125</v>
      </c>
    </row>
    <row r="86" spans="1:49" ht="15.75">
      <c r="A86" s="2"/>
      <c r="B86" s="1"/>
      <c r="C86" s="1"/>
      <c r="D86" s="40" t="s">
        <v>126</v>
      </c>
      <c r="E86" s="28"/>
      <c r="F86" s="28"/>
      <c r="G86" s="28">
        <v>30</v>
      </c>
      <c r="H86" s="28"/>
      <c r="I86" s="28"/>
      <c r="J86" s="28">
        <v>30</v>
      </c>
      <c r="K86" s="27">
        <v>1.5</v>
      </c>
      <c r="L86" s="28" t="s">
        <v>127</v>
      </c>
    </row>
    <row r="87" spans="1:49" ht="15.75">
      <c r="A87" s="2"/>
      <c r="B87" s="1"/>
      <c r="C87" s="1"/>
      <c r="D87" s="70" t="str">
        <f>"Total UE "&amp;B84</f>
        <v>Total UE 4-SHEJS/Langues</v>
      </c>
      <c r="E87" s="71">
        <f>SUM(E84:E86)</f>
        <v>0</v>
      </c>
      <c r="F87" s="71">
        <f>SUM(F84:F86)</f>
        <v>60</v>
      </c>
      <c r="G87" s="71">
        <f>SUM(G84:G86)</f>
        <v>30</v>
      </c>
      <c r="H87" s="71">
        <f>SUM(H84:H86)</f>
        <v>0</v>
      </c>
      <c r="I87" s="71"/>
      <c r="J87" s="71">
        <f>SUM(J84:J86)</f>
        <v>90</v>
      </c>
      <c r="K87" s="71">
        <f>SUM(K84:K86)</f>
        <v>6.5</v>
      </c>
      <c r="L87" s="71"/>
    </row>
    <row r="88" spans="1:49" ht="17.25" customHeight="1">
      <c r="A88" s="84" t="s">
        <v>11</v>
      </c>
      <c r="B88" s="84"/>
      <c r="C88" s="73">
        <f>SUM(C75:C87)</f>
        <v>30</v>
      </c>
      <c r="D88" s="65" t="s">
        <v>128</v>
      </c>
      <c r="E88" s="73">
        <f t="shared" ref="E88:K88" si="5">E77+E80+E83+E87</f>
        <v>102</v>
      </c>
      <c r="F88" s="73">
        <f t="shared" si="5"/>
        <v>92</v>
      </c>
      <c r="G88" s="73">
        <f t="shared" si="5"/>
        <v>96</v>
      </c>
      <c r="H88" s="73">
        <f t="shared" si="5"/>
        <v>112</v>
      </c>
      <c r="I88" s="73">
        <f t="shared" si="5"/>
        <v>0</v>
      </c>
      <c r="J88" s="73">
        <f t="shared" si="5"/>
        <v>402</v>
      </c>
      <c r="K88" s="73">
        <f t="shared" si="5"/>
        <v>30</v>
      </c>
      <c r="L88" s="73"/>
    </row>
    <row r="89" spans="1:49" ht="13.5" customHeight="1">
      <c r="A89" s="60"/>
      <c r="B89" s="61"/>
      <c r="C89" s="74"/>
      <c r="D89" s="75"/>
      <c r="E89" s="74"/>
      <c r="F89" s="74"/>
      <c r="G89" s="74"/>
      <c r="H89" s="74"/>
      <c r="I89" s="74"/>
      <c r="J89" s="74"/>
      <c r="K89" s="76"/>
      <c r="L89" s="74"/>
    </row>
    <row r="90" spans="1:49" ht="36.75" customHeight="1">
      <c r="A90" s="64" t="s">
        <v>2</v>
      </c>
      <c r="B90" s="64" t="s">
        <v>3</v>
      </c>
      <c r="C90" s="64" t="s">
        <v>4</v>
      </c>
      <c r="D90" s="65" t="s">
        <v>5</v>
      </c>
      <c r="E90" s="64" t="s">
        <v>6</v>
      </c>
      <c r="F90" s="64" t="s">
        <v>7</v>
      </c>
      <c r="G90" s="64" t="s">
        <v>8</v>
      </c>
      <c r="H90" s="64" t="s">
        <v>9</v>
      </c>
      <c r="I90" s="64" t="s">
        <v>10</v>
      </c>
      <c r="J90" s="64" t="s">
        <v>11</v>
      </c>
      <c r="K90" s="66" t="s">
        <v>12</v>
      </c>
      <c r="L90" s="64" t="s">
        <v>13</v>
      </c>
      <c r="N90" s="67"/>
      <c r="O90" s="24"/>
      <c r="AW90" s="15" t="s">
        <v>109</v>
      </c>
    </row>
    <row r="91" spans="1:49" s="17" customFormat="1" ht="24.75" customHeight="1">
      <c r="A91" s="2" t="s">
        <v>129</v>
      </c>
      <c r="B91" s="1" t="s">
        <v>15</v>
      </c>
      <c r="C91" s="82">
        <f>K93</f>
        <v>8</v>
      </c>
      <c r="D91" s="25" t="s">
        <v>111</v>
      </c>
      <c r="E91" s="28">
        <v>16</v>
      </c>
      <c r="F91" s="28">
        <v>10</v>
      </c>
      <c r="G91" s="28">
        <v>4</v>
      </c>
      <c r="H91" s="28"/>
      <c r="I91" s="28"/>
      <c r="J91" s="28">
        <f>SUM(E91:G91)</f>
        <v>30</v>
      </c>
      <c r="K91" s="27">
        <v>3</v>
      </c>
      <c r="L91" s="28" t="s">
        <v>112</v>
      </c>
      <c r="O91" s="47"/>
      <c r="P91" s="47"/>
    </row>
    <row r="92" spans="1:49" ht="15" customHeight="1">
      <c r="A92" s="2"/>
      <c r="B92" s="1"/>
      <c r="C92" s="82"/>
      <c r="D92" s="25" t="s">
        <v>113</v>
      </c>
      <c r="E92" s="28">
        <v>28</v>
      </c>
      <c r="F92" s="28">
        <v>0</v>
      </c>
      <c r="G92" s="28">
        <v>24</v>
      </c>
      <c r="H92" s="28"/>
      <c r="I92" s="28"/>
      <c r="J92" s="28">
        <f>SUM(E92:G92)</f>
        <v>52</v>
      </c>
      <c r="K92" s="27">
        <v>5</v>
      </c>
      <c r="L92" s="28" t="s">
        <v>114</v>
      </c>
      <c r="O92" s="69"/>
    </row>
    <row r="93" spans="1:49" ht="15" customHeight="1">
      <c r="A93" s="2"/>
      <c r="B93" s="1"/>
      <c r="C93" s="82"/>
      <c r="D93" s="70" t="str">
        <f>"Total UE "&amp;B91</f>
        <v>Total UE 1-Mathématiques</v>
      </c>
      <c r="E93" s="71">
        <f>SUM(E91:E92)</f>
        <v>44</v>
      </c>
      <c r="F93" s="71">
        <f>SUM(F91:F92)</f>
        <v>10</v>
      </c>
      <c r="G93" s="71">
        <f>SUM(G91:G92)</f>
        <v>28</v>
      </c>
      <c r="H93" s="71">
        <f>SUM(H91:H92)</f>
        <v>0</v>
      </c>
      <c r="I93" s="71"/>
      <c r="J93" s="71">
        <f>SUM(J91:J92)</f>
        <v>82</v>
      </c>
      <c r="K93" s="71">
        <f>SUM(K91:K92)</f>
        <v>8</v>
      </c>
      <c r="L93" s="71"/>
    </row>
    <row r="94" spans="1:49" ht="28.5" customHeight="1">
      <c r="A94" s="2"/>
      <c r="B94" s="1" t="s">
        <v>22</v>
      </c>
      <c r="C94" s="82">
        <f>K96</f>
        <v>7</v>
      </c>
      <c r="D94" s="72" t="s">
        <v>115</v>
      </c>
      <c r="E94" s="28">
        <v>16</v>
      </c>
      <c r="F94" s="28">
        <v>12</v>
      </c>
      <c r="G94" s="28">
        <v>12</v>
      </c>
      <c r="H94" s="28"/>
      <c r="I94" s="28"/>
      <c r="J94" s="28">
        <f>SUM(E94:G94)</f>
        <v>40</v>
      </c>
      <c r="K94" s="27">
        <v>4</v>
      </c>
      <c r="L94" s="28" t="s">
        <v>116</v>
      </c>
      <c r="O94" s="35"/>
    </row>
    <row r="95" spans="1:49" ht="15" customHeight="1">
      <c r="A95" s="2"/>
      <c r="B95" s="1"/>
      <c r="C95" s="1"/>
      <c r="D95" s="25" t="s">
        <v>117</v>
      </c>
      <c r="E95" s="28">
        <v>14</v>
      </c>
      <c r="F95" s="28">
        <v>10</v>
      </c>
      <c r="G95" s="28">
        <v>6</v>
      </c>
      <c r="H95" s="28"/>
      <c r="I95" s="28"/>
      <c r="J95" s="28">
        <f>SUM(E95:G95)</f>
        <v>30</v>
      </c>
      <c r="K95" s="27">
        <v>3</v>
      </c>
      <c r="L95" s="28" t="s">
        <v>118</v>
      </c>
    </row>
    <row r="96" spans="1:49" ht="15" customHeight="1">
      <c r="A96" s="2"/>
      <c r="B96" s="1"/>
      <c r="C96" s="1"/>
      <c r="D96" s="70" t="str">
        <f>"Total UE "&amp;B94</f>
        <v>Total UE 2-Informatique</v>
      </c>
      <c r="E96" s="71">
        <f>SUM(E94:E95)</f>
        <v>30</v>
      </c>
      <c r="F96" s="71">
        <f>SUM(F94:F95)</f>
        <v>22</v>
      </c>
      <c r="G96" s="71">
        <f>SUM(G94:G95)</f>
        <v>18</v>
      </c>
      <c r="H96" s="71"/>
      <c r="I96" s="71"/>
      <c r="J96" s="71">
        <f>SUM(J94:J95)</f>
        <v>70</v>
      </c>
      <c r="K96" s="68">
        <f>SUM(K94:K95)</f>
        <v>7</v>
      </c>
      <c r="L96" s="71"/>
    </row>
    <row r="97" spans="1:14" ht="15" customHeight="1">
      <c r="A97" s="2"/>
      <c r="B97" s="1" t="s">
        <v>27</v>
      </c>
      <c r="C97" s="83">
        <f>K98</f>
        <v>2.5</v>
      </c>
      <c r="D97" s="25" t="s">
        <v>119</v>
      </c>
      <c r="E97" s="28">
        <v>28</v>
      </c>
      <c r="F97" s="28">
        <v>0</v>
      </c>
      <c r="G97" s="28">
        <v>0</v>
      </c>
      <c r="H97" s="28"/>
      <c r="I97" s="28"/>
      <c r="J97" s="28">
        <f>SUM(E97:G97)</f>
        <v>28</v>
      </c>
      <c r="K97" s="27">
        <v>2.5</v>
      </c>
      <c r="L97" s="28" t="s">
        <v>120</v>
      </c>
    </row>
    <row r="98" spans="1:14" ht="15" customHeight="1">
      <c r="A98" s="2"/>
      <c r="B98" s="1"/>
      <c r="C98" s="83"/>
      <c r="D98" s="70" t="str">
        <f>"Total UE "&amp;B97</f>
        <v>Total UE 3-Sciences</v>
      </c>
      <c r="E98" s="71">
        <f>SUM(E97:E97)</f>
        <v>28</v>
      </c>
      <c r="F98" s="71">
        <f>SUM(F97:F97)</f>
        <v>0</v>
      </c>
      <c r="G98" s="71">
        <f>SUM(G97:G97)</f>
        <v>0</v>
      </c>
      <c r="H98" s="71">
        <f>SUM(H97:H97)</f>
        <v>0</v>
      </c>
      <c r="I98" s="71"/>
      <c r="J98" s="71">
        <f>SUM(J97:J97)</f>
        <v>28</v>
      </c>
      <c r="K98" s="68">
        <f>SUM(K97:K97)</f>
        <v>2.5</v>
      </c>
      <c r="L98" s="71"/>
      <c r="N98" s="17"/>
    </row>
    <row r="99" spans="1:14" ht="15" customHeight="1">
      <c r="A99" s="2"/>
      <c r="B99" s="1" t="s">
        <v>32</v>
      </c>
      <c r="C99" s="82">
        <f>K102</f>
        <v>6.5</v>
      </c>
      <c r="D99" s="25" t="s">
        <v>35</v>
      </c>
      <c r="E99" s="28">
        <v>0</v>
      </c>
      <c r="F99" s="28">
        <v>30</v>
      </c>
      <c r="G99" s="28">
        <v>0</v>
      </c>
      <c r="H99" s="28"/>
      <c r="I99" s="28"/>
      <c r="J99" s="28">
        <f>SUM(E99:G99)</f>
        <v>30</v>
      </c>
      <c r="K99" s="27">
        <v>2</v>
      </c>
      <c r="L99" s="28" t="s">
        <v>123</v>
      </c>
    </row>
    <row r="100" spans="1:14" ht="15.75">
      <c r="A100" s="2"/>
      <c r="B100" s="1"/>
      <c r="C100" s="1"/>
      <c r="D100" s="25" t="s">
        <v>124</v>
      </c>
      <c r="E100" s="28">
        <v>0</v>
      </c>
      <c r="F100" s="28">
        <v>30</v>
      </c>
      <c r="G100" s="28">
        <v>0</v>
      </c>
      <c r="H100" s="28"/>
      <c r="I100" s="28"/>
      <c r="J100" s="28">
        <f>SUM(E100:G100)</f>
        <v>30</v>
      </c>
      <c r="K100" s="27">
        <v>3</v>
      </c>
      <c r="L100" s="28" t="s">
        <v>125</v>
      </c>
    </row>
    <row r="101" spans="1:14" ht="15.75">
      <c r="A101" s="2"/>
      <c r="B101" s="1"/>
      <c r="C101" s="1"/>
      <c r="D101" s="40" t="s">
        <v>126</v>
      </c>
      <c r="E101" s="28"/>
      <c r="F101" s="28"/>
      <c r="G101" s="28">
        <v>30</v>
      </c>
      <c r="H101" s="28"/>
      <c r="I101" s="28"/>
      <c r="J101" s="28">
        <v>30</v>
      </c>
      <c r="K101" s="27">
        <v>1.5</v>
      </c>
      <c r="L101" s="28" t="s">
        <v>127</v>
      </c>
    </row>
    <row r="102" spans="1:14" ht="15.75">
      <c r="A102" s="2"/>
      <c r="B102" s="1"/>
      <c r="C102" s="1"/>
      <c r="D102" s="70" t="str">
        <f>"Total UE "&amp;B99</f>
        <v>Total UE 4-SHEJS/Langues</v>
      </c>
      <c r="E102" s="71">
        <f>SUM(E99:E100)</f>
        <v>0</v>
      </c>
      <c r="F102" s="71">
        <f>SUM(F99:F100)</f>
        <v>60</v>
      </c>
      <c r="G102" s="71">
        <f>SUM(G99:G100)</f>
        <v>0</v>
      </c>
      <c r="H102" s="71"/>
      <c r="I102" s="71"/>
      <c r="J102" s="71">
        <f>SUM(J99:J101)</f>
        <v>90</v>
      </c>
      <c r="K102" s="68">
        <f>SUM(K99:K101)</f>
        <v>6.5</v>
      </c>
      <c r="L102" s="71"/>
    </row>
    <row r="103" spans="1:14" ht="15" customHeight="1">
      <c r="A103" s="2"/>
      <c r="B103" s="1" t="s">
        <v>130</v>
      </c>
      <c r="C103" s="82">
        <f>K104</f>
        <v>6</v>
      </c>
      <c r="D103" s="40" t="s">
        <v>131</v>
      </c>
      <c r="E103" s="28"/>
      <c r="F103" s="28"/>
      <c r="G103" s="28"/>
      <c r="H103" s="28"/>
      <c r="I103" s="28"/>
      <c r="J103" s="28"/>
      <c r="K103" s="27">
        <v>6</v>
      </c>
      <c r="L103" s="28" t="s">
        <v>132</v>
      </c>
    </row>
    <row r="104" spans="1:14" ht="15.75">
      <c r="A104" s="2"/>
      <c r="B104" s="1"/>
      <c r="C104" s="1"/>
      <c r="D104" s="70" t="str">
        <f>"Total UE "&amp;B103</f>
        <v>Total UE 5-Contrat professionnalisation</v>
      </c>
      <c r="E104" s="71"/>
      <c r="F104" s="71"/>
      <c r="G104" s="71"/>
      <c r="H104" s="71"/>
      <c r="I104" s="71"/>
      <c r="J104" s="71"/>
      <c r="K104" s="68">
        <f>K103</f>
        <v>6</v>
      </c>
      <c r="L104" s="71"/>
    </row>
    <row r="105" spans="1:14" ht="17.25" customHeight="1">
      <c r="A105" s="84" t="s">
        <v>11</v>
      </c>
      <c r="B105" s="84"/>
      <c r="C105" s="73">
        <f>SUM(C91:C104)</f>
        <v>30</v>
      </c>
      <c r="D105" s="65" t="s">
        <v>128</v>
      </c>
      <c r="E105" s="73">
        <f t="shared" ref="E105:K105" si="6">E93+E96+E98+E102+E104</f>
        <v>102</v>
      </c>
      <c r="F105" s="73">
        <f t="shared" si="6"/>
        <v>92</v>
      </c>
      <c r="G105" s="73">
        <f t="shared" si="6"/>
        <v>46</v>
      </c>
      <c r="H105" s="73">
        <f t="shared" si="6"/>
        <v>0</v>
      </c>
      <c r="I105" s="73">
        <f t="shared" si="6"/>
        <v>0</v>
      </c>
      <c r="J105" s="73">
        <f t="shared" si="6"/>
        <v>270</v>
      </c>
      <c r="K105" s="73">
        <f t="shared" si="6"/>
        <v>30</v>
      </c>
      <c r="L105" s="73"/>
    </row>
    <row r="106" spans="1:14" ht="13.5" customHeight="1">
      <c r="A106" s="60"/>
      <c r="B106" s="61"/>
      <c r="C106" s="74"/>
      <c r="D106" s="75"/>
      <c r="E106" s="74"/>
      <c r="F106" s="74"/>
      <c r="G106" s="74"/>
      <c r="H106" s="74"/>
      <c r="I106" s="74"/>
      <c r="J106" s="74"/>
      <c r="K106" s="76"/>
      <c r="L106" s="74"/>
    </row>
    <row r="107" spans="1:14" ht="47.25">
      <c r="A107" s="64" t="s">
        <v>2</v>
      </c>
      <c r="B107" s="64" t="s">
        <v>3</v>
      </c>
      <c r="C107" s="64" t="s">
        <v>4</v>
      </c>
      <c r="D107" s="65" t="s">
        <v>5</v>
      </c>
      <c r="E107" s="64" t="s">
        <v>6</v>
      </c>
      <c r="F107" s="64" t="s">
        <v>7</v>
      </c>
      <c r="G107" s="64" t="s">
        <v>8</v>
      </c>
      <c r="H107" s="64" t="s">
        <v>9</v>
      </c>
      <c r="I107" s="64" t="s">
        <v>10</v>
      </c>
      <c r="J107" s="64" t="s">
        <v>11</v>
      </c>
      <c r="K107" s="66" t="s">
        <v>12</v>
      </c>
      <c r="L107" s="64" t="s">
        <v>13</v>
      </c>
    </row>
    <row r="108" spans="1:14" ht="15" customHeight="1">
      <c r="A108" s="2" t="s">
        <v>133</v>
      </c>
      <c r="B108" s="85" t="s">
        <v>134</v>
      </c>
      <c r="C108" s="1">
        <v>5</v>
      </c>
      <c r="D108" s="40" t="s">
        <v>135</v>
      </c>
      <c r="E108" s="28"/>
      <c r="F108" s="28"/>
      <c r="G108" s="28"/>
      <c r="H108" s="28"/>
      <c r="I108" s="28"/>
      <c r="J108" s="28"/>
      <c r="K108" s="27">
        <v>5</v>
      </c>
      <c r="L108" s="37" t="s">
        <v>136</v>
      </c>
      <c r="M108" s="35"/>
    </row>
    <row r="109" spans="1:14" ht="15.75">
      <c r="A109" s="2"/>
      <c r="B109" s="85"/>
      <c r="C109" s="1"/>
      <c r="D109" s="70" t="str">
        <f>"Total UE "&amp;B108</f>
        <v>Total UE 1- Stage A4</v>
      </c>
      <c r="E109" s="71">
        <f>SUM(E107:E108)</f>
        <v>0</v>
      </c>
      <c r="F109" s="71">
        <f>SUM(F107:F108)</f>
        <v>0</v>
      </c>
      <c r="G109" s="71">
        <f>SUM(G107:G108)</f>
        <v>0</v>
      </c>
      <c r="H109" s="71">
        <f>SUM(H107:H108)</f>
        <v>0</v>
      </c>
      <c r="I109" s="71"/>
      <c r="J109" s="71">
        <f>SUM(J107:J108)</f>
        <v>0</v>
      </c>
      <c r="K109" s="68">
        <f>SUM(K107:K108)</f>
        <v>5</v>
      </c>
      <c r="L109" s="71"/>
    </row>
    <row r="110" spans="1:14" ht="15.75">
      <c r="A110" s="2"/>
      <c r="B110" s="85" t="s">
        <v>137</v>
      </c>
      <c r="C110" s="1">
        <v>25</v>
      </c>
      <c r="D110" s="40" t="s">
        <v>138</v>
      </c>
      <c r="E110" s="28"/>
      <c r="F110" s="28"/>
      <c r="G110" s="28"/>
      <c r="H110" s="28"/>
      <c r="I110" s="28"/>
      <c r="J110" s="28"/>
      <c r="K110" s="27">
        <v>25</v>
      </c>
      <c r="L110" s="37" t="s">
        <v>139</v>
      </c>
      <c r="M110" s="35"/>
    </row>
    <row r="111" spans="1:14" ht="15.75">
      <c r="A111" s="2"/>
      <c r="B111" s="85"/>
      <c r="C111" s="1"/>
      <c r="D111" s="70" t="str">
        <f>"Total UE "&amp;B110</f>
        <v>Total UE 2- Stage A5</v>
      </c>
      <c r="E111" s="71">
        <f>SUM(E109:E110)</f>
        <v>0</v>
      </c>
      <c r="F111" s="71">
        <f>SUM(F109:F110)</f>
        <v>0</v>
      </c>
      <c r="G111" s="71">
        <f>SUM(G109:G110)</f>
        <v>0</v>
      </c>
      <c r="H111" s="71">
        <f>SUM(H109:H110)</f>
        <v>0</v>
      </c>
      <c r="I111" s="71"/>
      <c r="J111" s="71">
        <f>SUM(J109:J110)</f>
        <v>0</v>
      </c>
      <c r="K111" s="68">
        <f>K110</f>
        <v>25</v>
      </c>
      <c r="L111" s="71"/>
    </row>
    <row r="112" spans="1:14" ht="15.75" customHeight="1">
      <c r="A112" s="84" t="s">
        <v>11</v>
      </c>
      <c r="B112" s="84"/>
      <c r="C112" s="73">
        <v>30</v>
      </c>
      <c r="D112" s="65" t="s">
        <v>140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7">
        <v>30</v>
      </c>
      <c r="L112" s="78"/>
    </row>
    <row r="113" spans="1:12" ht="15.75">
      <c r="A113" s="60"/>
      <c r="B113" s="61"/>
      <c r="C113" s="60"/>
      <c r="D113" s="62"/>
      <c r="E113" s="61"/>
      <c r="F113" s="61"/>
      <c r="G113" s="61"/>
      <c r="H113" s="61"/>
      <c r="I113" s="61"/>
      <c r="J113" s="61"/>
      <c r="K113" s="46"/>
      <c r="L113" s="44"/>
    </row>
    <row r="114" spans="1:12" ht="47.25">
      <c r="A114" s="64" t="s">
        <v>2</v>
      </c>
      <c r="B114" s="64" t="s">
        <v>3</v>
      </c>
      <c r="C114" s="64" t="s">
        <v>4</v>
      </c>
      <c r="D114" s="65" t="s">
        <v>5</v>
      </c>
      <c r="E114" s="64" t="s">
        <v>6</v>
      </c>
      <c r="F114" s="64" t="s">
        <v>7</v>
      </c>
      <c r="G114" s="64" t="s">
        <v>8</v>
      </c>
      <c r="H114" s="64" t="s">
        <v>9</v>
      </c>
      <c r="I114" s="64" t="s">
        <v>10</v>
      </c>
      <c r="J114" s="64" t="s">
        <v>11</v>
      </c>
      <c r="K114" s="66" t="s">
        <v>12</v>
      </c>
      <c r="L114" s="64" t="s">
        <v>13</v>
      </c>
    </row>
    <row r="115" spans="1:12" ht="15.75" customHeight="1">
      <c r="A115" s="2" t="s">
        <v>141</v>
      </c>
      <c r="B115" s="85" t="s">
        <v>134</v>
      </c>
      <c r="C115" s="1">
        <v>5</v>
      </c>
      <c r="D115" s="40" t="s">
        <v>135</v>
      </c>
      <c r="E115" s="28"/>
      <c r="F115" s="28"/>
      <c r="G115" s="28"/>
      <c r="H115" s="28"/>
      <c r="I115" s="28"/>
      <c r="J115" s="28"/>
      <c r="K115" s="27">
        <v>5</v>
      </c>
      <c r="L115" s="37" t="s">
        <v>136</v>
      </c>
    </row>
    <row r="116" spans="1:12" ht="15.75">
      <c r="A116" s="2"/>
      <c r="B116" s="85"/>
      <c r="C116" s="1"/>
      <c r="D116" s="70" t="str">
        <f>"Total UE "&amp;B115</f>
        <v>Total UE 1- Stage A4</v>
      </c>
      <c r="E116" s="71">
        <f>SUM(E114:E115)</f>
        <v>0</v>
      </c>
      <c r="F116" s="71">
        <f>SUM(F114:F115)</f>
        <v>0</v>
      </c>
      <c r="G116" s="71">
        <f>SUM(G114:G115)</f>
        <v>0</v>
      </c>
      <c r="H116" s="71">
        <f>SUM(H114:H115)</f>
        <v>0</v>
      </c>
      <c r="I116" s="71"/>
      <c r="J116" s="71">
        <f>SUM(J114:J115)</f>
        <v>0</v>
      </c>
      <c r="K116" s="68">
        <f>SUM(K114:K115)</f>
        <v>5</v>
      </c>
      <c r="L116" s="71"/>
    </row>
    <row r="117" spans="1:12" ht="15.75" customHeight="1">
      <c r="A117" s="2"/>
      <c r="B117" s="1" t="s">
        <v>142</v>
      </c>
      <c r="C117" s="1">
        <v>25</v>
      </c>
      <c r="D117" s="40" t="s">
        <v>131</v>
      </c>
      <c r="E117" s="28"/>
      <c r="F117" s="28"/>
      <c r="G117" s="28"/>
      <c r="H117" s="28"/>
      <c r="I117" s="28"/>
      <c r="J117" s="28"/>
      <c r="K117" s="27">
        <v>25</v>
      </c>
      <c r="L117" s="37" t="s">
        <v>143</v>
      </c>
    </row>
    <row r="118" spans="1:12" ht="15.75">
      <c r="A118" s="2"/>
      <c r="B118" s="1"/>
      <c r="C118" s="1"/>
      <c r="D118" s="70" t="str">
        <f>"Total UE "&amp;B117</f>
        <v>Total UE 2-  Contrat professionnalisation</v>
      </c>
      <c r="E118" s="71">
        <f>SUM(E116:E117)</f>
        <v>0</v>
      </c>
      <c r="F118" s="71">
        <f>SUM(F116:F117)</f>
        <v>0</v>
      </c>
      <c r="G118" s="71">
        <f>SUM(G116:G117)</f>
        <v>0</v>
      </c>
      <c r="H118" s="71">
        <f>SUM(H116:H117)</f>
        <v>0</v>
      </c>
      <c r="I118" s="71"/>
      <c r="J118" s="71">
        <f>SUM(J116:J117)</f>
        <v>0</v>
      </c>
      <c r="K118" s="68">
        <f>K117</f>
        <v>25</v>
      </c>
      <c r="L118" s="71"/>
    </row>
    <row r="119" spans="1:12" ht="15.75" customHeight="1">
      <c r="A119" s="84" t="s">
        <v>11</v>
      </c>
      <c r="B119" s="84"/>
      <c r="C119" s="73">
        <v>30</v>
      </c>
      <c r="D119" s="65" t="s">
        <v>140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7">
        <v>30</v>
      </c>
      <c r="L119" s="78"/>
    </row>
    <row r="120" spans="1:12" ht="15.75">
      <c r="A120" s="60"/>
      <c r="B120" s="61"/>
      <c r="C120" s="60"/>
      <c r="D120" s="62"/>
      <c r="E120" s="61"/>
      <c r="F120" s="61"/>
      <c r="G120" s="61"/>
      <c r="H120" s="61"/>
      <c r="I120" s="61"/>
      <c r="J120" s="61"/>
      <c r="K120" s="46"/>
      <c r="L120" s="44"/>
    </row>
    <row r="121" spans="1:12" ht="15.75">
      <c r="A121" s="60"/>
      <c r="B121" s="61"/>
      <c r="C121" s="60"/>
      <c r="D121" s="62"/>
      <c r="E121" s="61"/>
      <c r="F121" s="61"/>
      <c r="G121" s="61"/>
      <c r="H121" s="61"/>
      <c r="I121" s="61"/>
      <c r="J121" s="61"/>
      <c r="K121" s="46"/>
      <c r="L121" s="44"/>
    </row>
    <row r="122" spans="1:12" ht="47.25">
      <c r="A122" s="60"/>
      <c r="B122" s="61"/>
      <c r="C122" s="60"/>
      <c r="D122" s="62"/>
      <c r="E122" s="79" t="s">
        <v>6</v>
      </c>
      <c r="F122" s="79" t="s">
        <v>7</v>
      </c>
      <c r="G122" s="79" t="s">
        <v>8</v>
      </c>
      <c r="H122" s="79" t="s">
        <v>9</v>
      </c>
      <c r="I122" s="79" t="s">
        <v>10</v>
      </c>
      <c r="J122" s="79" t="s">
        <v>11</v>
      </c>
      <c r="K122" s="79" t="s">
        <v>144</v>
      </c>
      <c r="L122" s="44"/>
    </row>
    <row r="123" spans="1:12" ht="15.75">
      <c r="A123" s="60"/>
      <c r="B123" s="61"/>
      <c r="C123" s="60"/>
      <c r="D123" s="80" t="s">
        <v>145</v>
      </c>
      <c r="E123" s="81">
        <f t="shared" ref="E123:K123" si="7">E112+E88+E72+E56+E39+E18</f>
        <v>483</v>
      </c>
      <c r="F123" s="81">
        <f t="shared" si="7"/>
        <v>649</v>
      </c>
      <c r="G123" s="81">
        <f t="shared" si="7"/>
        <v>413</v>
      </c>
      <c r="H123" s="81">
        <f t="shared" si="7"/>
        <v>288</v>
      </c>
      <c r="I123" s="81">
        <f t="shared" si="7"/>
        <v>30</v>
      </c>
      <c r="J123" s="81">
        <f t="shared" si="7"/>
        <v>1863</v>
      </c>
      <c r="K123" s="81">
        <f t="shared" si="7"/>
        <v>180</v>
      </c>
      <c r="L123" s="44"/>
    </row>
  </sheetData>
  <mergeCells count="78">
    <mergeCell ref="A119:B119"/>
    <mergeCell ref="A112:B112"/>
    <mergeCell ref="A115:A118"/>
    <mergeCell ref="B115:B116"/>
    <mergeCell ref="C115:C116"/>
    <mergeCell ref="B117:B118"/>
    <mergeCell ref="C117:C118"/>
    <mergeCell ref="A105:B105"/>
    <mergeCell ref="A108:A111"/>
    <mergeCell ref="B108:B109"/>
    <mergeCell ref="C108:C109"/>
    <mergeCell ref="B110:B111"/>
    <mergeCell ref="C110:C111"/>
    <mergeCell ref="A88:B88"/>
    <mergeCell ref="A91:A104"/>
    <mergeCell ref="B91:B93"/>
    <mergeCell ref="C91:C93"/>
    <mergeCell ref="B94:B96"/>
    <mergeCell ref="C94:C96"/>
    <mergeCell ref="B97:B98"/>
    <mergeCell ref="C97:C98"/>
    <mergeCell ref="B99:B102"/>
    <mergeCell ref="C99:C102"/>
    <mergeCell ref="B103:B104"/>
    <mergeCell ref="C103:C104"/>
    <mergeCell ref="A72:B72"/>
    <mergeCell ref="A75:A87"/>
    <mergeCell ref="B75:B77"/>
    <mergeCell ref="C75:C77"/>
    <mergeCell ref="B78:B80"/>
    <mergeCell ref="C78:C80"/>
    <mergeCell ref="B81:B83"/>
    <mergeCell ref="C81:C83"/>
    <mergeCell ref="B84:B87"/>
    <mergeCell ref="C84:C87"/>
    <mergeCell ref="A56:B56"/>
    <mergeCell ref="A59:A71"/>
    <mergeCell ref="B59:B62"/>
    <mergeCell ref="C59:C62"/>
    <mergeCell ref="B63:B66"/>
    <mergeCell ref="C63:C66"/>
    <mergeCell ref="B67:B68"/>
    <mergeCell ref="C67:C68"/>
    <mergeCell ref="B69:B71"/>
    <mergeCell ref="C69:C71"/>
    <mergeCell ref="A39:B39"/>
    <mergeCell ref="A42:A55"/>
    <mergeCell ref="B42:B45"/>
    <mergeCell ref="C42:C45"/>
    <mergeCell ref="B46:B49"/>
    <mergeCell ref="C46:C49"/>
    <mergeCell ref="B50:B51"/>
    <mergeCell ref="C50:C51"/>
    <mergeCell ref="B52:B55"/>
    <mergeCell ref="C52:C55"/>
    <mergeCell ref="A18:B18"/>
    <mergeCell ref="A21:A38"/>
    <mergeCell ref="B21:B25"/>
    <mergeCell ref="C21:C25"/>
    <mergeCell ref="B26:B30"/>
    <mergeCell ref="C26:C30"/>
    <mergeCell ref="B31:B32"/>
    <mergeCell ref="C31:C32"/>
    <mergeCell ref="B33:B36"/>
    <mergeCell ref="C33:C36"/>
    <mergeCell ref="B37:B38"/>
    <mergeCell ref="C37:C38"/>
    <mergeCell ref="A1:L1"/>
    <mergeCell ref="A2:L2"/>
    <mergeCell ref="A4:A17"/>
    <mergeCell ref="B4:B7"/>
    <mergeCell ref="C4:C7"/>
    <mergeCell ref="B8:B10"/>
    <mergeCell ref="C8:C10"/>
    <mergeCell ref="B11:B13"/>
    <mergeCell ref="C11:C13"/>
    <mergeCell ref="B14:B17"/>
    <mergeCell ref="C14:C17"/>
  </mergeCells>
  <pageMargins left="0.98402777777777795" right="0.98402777777777795" top="0.196527777777778" bottom="0.196527777777778" header="0.511811023622047" footer="0.511811023622047"/>
  <pageSetup paperSize="9"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C123"/>
  <sheetViews>
    <sheetView topLeftCell="A31" zoomScale="85" zoomScaleNormal="85" workbookViewId="0">
      <selection activeCell="A3" sqref="A3"/>
    </sheetView>
  </sheetViews>
  <sheetFormatPr baseColWidth="10" defaultColWidth="6.140625" defaultRowHeight="15"/>
  <cols>
    <col min="1" max="1" width="11.42578125" style="15" customWidth="1"/>
    <col min="2" max="2" width="19" style="15" customWidth="1"/>
    <col min="3" max="3" width="6.140625" style="15"/>
    <col min="4" max="4" width="52.5703125" style="15" customWidth="1"/>
    <col min="5" max="6" width="6.140625" style="16"/>
    <col min="7" max="7" width="6.85546875" style="16" customWidth="1"/>
    <col min="8" max="8" width="16" style="16" customWidth="1"/>
    <col min="9" max="9" width="12.140625" style="16" customWidth="1"/>
    <col min="10" max="11" width="6.140625" style="16"/>
    <col min="12" max="12" width="9.28515625" style="16" customWidth="1"/>
    <col min="13" max="13" width="17.85546875" customWidth="1"/>
    <col min="14" max="14" width="17.85546875" style="15" customWidth="1"/>
    <col min="15" max="15" width="23.5703125" style="17" customWidth="1"/>
    <col min="16" max="16" width="22.85546875" style="15" customWidth="1"/>
    <col min="17" max="17" width="25.7109375" style="15" customWidth="1"/>
    <col min="18" max="1017" width="6.140625" style="15"/>
  </cols>
  <sheetData>
    <row r="1" spans="1:71" s="20" customFormat="1" ht="46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9"/>
    </row>
    <row r="2" spans="1:71" s="20" customFormat="1" ht="61.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9"/>
    </row>
    <row r="3" spans="1:71" ht="36" customHeight="1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3" t="s">
        <v>12</v>
      </c>
      <c r="L3" s="21" t="s">
        <v>13</v>
      </c>
      <c r="O3" s="24"/>
    </row>
    <row r="4" spans="1:71" ht="15" customHeight="1">
      <c r="A4" s="12" t="s">
        <v>14</v>
      </c>
      <c r="B4" s="11" t="s">
        <v>15</v>
      </c>
      <c r="C4" s="10">
        <f>K7</f>
        <v>11</v>
      </c>
      <c r="D4" s="25" t="s">
        <v>16</v>
      </c>
      <c r="E4" s="26">
        <v>24</v>
      </c>
      <c r="F4" s="26">
        <v>36</v>
      </c>
      <c r="G4" s="26">
        <v>0</v>
      </c>
      <c r="H4" s="26"/>
      <c r="I4" s="26"/>
      <c r="J4" s="26">
        <f>SUM(E4:H4)</f>
        <v>60</v>
      </c>
      <c r="K4" s="27">
        <v>4.5</v>
      </c>
      <c r="L4" s="28" t="s">
        <v>17</v>
      </c>
      <c r="O4" s="24"/>
    </row>
    <row r="5" spans="1:71" ht="15" customHeight="1">
      <c r="A5" s="12"/>
      <c r="B5" s="11"/>
      <c r="C5" s="11"/>
      <c r="D5" s="25" t="s">
        <v>18</v>
      </c>
      <c r="E5" s="26">
        <v>8</v>
      </c>
      <c r="F5" s="26">
        <v>8</v>
      </c>
      <c r="G5" s="26">
        <v>8</v>
      </c>
      <c r="H5" s="26"/>
      <c r="I5" s="26"/>
      <c r="J5" s="26">
        <f>SUM(E5:H5)</f>
        <v>24</v>
      </c>
      <c r="K5" s="27">
        <v>2</v>
      </c>
      <c r="L5" s="28" t="s">
        <v>19</v>
      </c>
      <c r="M5" s="24"/>
      <c r="O5" s="24"/>
    </row>
    <row r="6" spans="1:71" ht="15" customHeight="1">
      <c r="A6" s="12"/>
      <c r="B6" s="11"/>
      <c r="C6" s="11"/>
      <c r="D6" s="25" t="s">
        <v>20</v>
      </c>
      <c r="E6" s="26">
        <v>20</v>
      </c>
      <c r="F6" s="26">
        <v>20</v>
      </c>
      <c r="G6" s="26">
        <v>16</v>
      </c>
      <c r="H6" s="26"/>
      <c r="I6" s="26"/>
      <c r="J6" s="26">
        <f>SUM(E6:H6)</f>
        <v>56</v>
      </c>
      <c r="K6" s="27">
        <v>4.5</v>
      </c>
      <c r="L6" s="28" t="s">
        <v>21</v>
      </c>
      <c r="M6" s="24"/>
      <c r="O6" s="24"/>
    </row>
    <row r="7" spans="1:71" ht="15" customHeight="1">
      <c r="A7" s="12"/>
      <c r="B7" s="11"/>
      <c r="C7" s="11"/>
      <c r="D7" s="29" t="str">
        <f>"Total UE "&amp;B4</f>
        <v>Total UE 1-Mathématiques</v>
      </c>
      <c r="E7" s="30">
        <f>SUM(E4:E6)</f>
        <v>52</v>
      </c>
      <c r="F7" s="30">
        <f>SUM(F4:F6)</f>
        <v>64</v>
      </c>
      <c r="G7" s="30">
        <f>SUM(G4:G6)</f>
        <v>24</v>
      </c>
      <c r="H7" s="30">
        <f>SUM(H4:H6)</f>
        <v>0</v>
      </c>
      <c r="I7" s="30"/>
      <c r="J7" s="30">
        <f>SUM(J4:J6)</f>
        <v>140</v>
      </c>
      <c r="K7" s="31">
        <f>SUM(K4:K6)</f>
        <v>11</v>
      </c>
      <c r="L7" s="32"/>
      <c r="M7" s="24"/>
      <c r="O7" s="24"/>
    </row>
    <row r="8" spans="1:71" ht="15" customHeight="1">
      <c r="A8" s="12"/>
      <c r="B8" s="11" t="s">
        <v>22</v>
      </c>
      <c r="C8" s="10">
        <f>K10</f>
        <v>7</v>
      </c>
      <c r="D8" s="33" t="s">
        <v>23</v>
      </c>
      <c r="E8" s="26">
        <v>8</v>
      </c>
      <c r="F8" s="26">
        <v>2</v>
      </c>
      <c r="G8" s="26">
        <v>15</v>
      </c>
      <c r="H8" s="26"/>
      <c r="I8" s="26"/>
      <c r="J8" s="26">
        <f>SUM(E8:H8)</f>
        <v>25</v>
      </c>
      <c r="K8" s="27">
        <v>2</v>
      </c>
      <c r="L8" s="28" t="s">
        <v>24</v>
      </c>
      <c r="M8" s="24"/>
      <c r="O8" s="24"/>
    </row>
    <row r="9" spans="1:71" ht="15" customHeight="1">
      <c r="A9" s="12"/>
      <c r="B9" s="11"/>
      <c r="C9" s="11"/>
      <c r="D9" s="25" t="s">
        <v>25</v>
      </c>
      <c r="E9" s="26">
        <v>20</v>
      </c>
      <c r="F9" s="26">
        <v>12</v>
      </c>
      <c r="G9" s="26">
        <v>30</v>
      </c>
      <c r="H9" s="26"/>
      <c r="I9" s="26"/>
      <c r="J9" s="26">
        <f>SUM(E9:H9)</f>
        <v>62</v>
      </c>
      <c r="K9" s="27">
        <v>5</v>
      </c>
      <c r="L9" s="34" t="s">
        <v>26</v>
      </c>
      <c r="M9" s="24"/>
      <c r="O9" s="24"/>
      <c r="P9" s="35"/>
    </row>
    <row r="10" spans="1:71" ht="15" customHeight="1">
      <c r="A10" s="12"/>
      <c r="B10" s="11"/>
      <c r="C10" s="11"/>
      <c r="D10" s="29" t="str">
        <f>"Total UE "&amp;B8</f>
        <v>Total UE 2-Informatique</v>
      </c>
      <c r="E10" s="30">
        <f>+SUM(E8:E9)</f>
        <v>28</v>
      </c>
      <c r="F10" s="30">
        <f>+SUM(F8:F9)</f>
        <v>14</v>
      </c>
      <c r="G10" s="30">
        <f>+SUM(G8:G9)</f>
        <v>45</v>
      </c>
      <c r="H10" s="30">
        <f>+SUM(H8:H9)</f>
        <v>0</v>
      </c>
      <c r="I10" s="30"/>
      <c r="J10" s="30">
        <f>+SUM(J8:J9)</f>
        <v>87</v>
      </c>
      <c r="K10" s="31">
        <f>+SUM(K8:K9)</f>
        <v>7</v>
      </c>
      <c r="L10" s="32"/>
      <c r="M10" s="36"/>
      <c r="O10" s="36"/>
      <c r="P10" s="35"/>
    </row>
    <row r="11" spans="1:71" ht="15" customHeight="1">
      <c r="A11" s="12"/>
      <c r="B11" s="11" t="s">
        <v>27</v>
      </c>
      <c r="C11" s="10">
        <f>K13</f>
        <v>7</v>
      </c>
      <c r="D11" s="25" t="s">
        <v>28</v>
      </c>
      <c r="E11" s="26">
        <v>0</v>
      </c>
      <c r="F11" s="26">
        <v>4</v>
      </c>
      <c r="G11" s="26">
        <v>4</v>
      </c>
      <c r="H11" s="26">
        <v>40</v>
      </c>
      <c r="I11" s="26"/>
      <c r="J11" s="26">
        <f>SUM(E11:H11)</f>
        <v>48</v>
      </c>
      <c r="K11" s="27">
        <v>4</v>
      </c>
      <c r="L11" s="37" t="s">
        <v>29</v>
      </c>
      <c r="M11" s="38"/>
      <c r="O11" s="24"/>
      <c r="P11" s="39"/>
    </row>
    <row r="12" spans="1:71" ht="15" customHeight="1">
      <c r="A12" s="12"/>
      <c r="B12" s="11"/>
      <c r="C12" s="11"/>
      <c r="D12" s="25" t="s">
        <v>30</v>
      </c>
      <c r="E12" s="26">
        <v>16</v>
      </c>
      <c r="F12" s="26">
        <v>26</v>
      </c>
      <c r="G12" s="26">
        <v>0</v>
      </c>
      <c r="H12" s="26"/>
      <c r="I12" s="26"/>
      <c r="J12" s="26">
        <f>SUM(E12:G12)</f>
        <v>42</v>
      </c>
      <c r="K12" s="27">
        <v>3</v>
      </c>
      <c r="L12" s="37" t="s">
        <v>31</v>
      </c>
      <c r="M12" s="38"/>
      <c r="O12" s="24"/>
    </row>
    <row r="13" spans="1:71" ht="15" customHeight="1">
      <c r="A13" s="12"/>
      <c r="B13" s="11"/>
      <c r="C13" s="11"/>
      <c r="D13" s="29" t="str">
        <f>"Total UE "&amp;B11</f>
        <v>Total UE 3-Sciences</v>
      </c>
      <c r="E13" s="30">
        <f>SUM(E11:E12)</f>
        <v>16</v>
      </c>
      <c r="F13" s="30">
        <f>SUM(F11:F12)</f>
        <v>30</v>
      </c>
      <c r="G13" s="30">
        <f>SUM(G11:G12)</f>
        <v>4</v>
      </c>
      <c r="H13" s="30">
        <f>SUM(H11:H12)</f>
        <v>40</v>
      </c>
      <c r="I13" s="30"/>
      <c r="J13" s="30">
        <f>SUM(J11:J12)</f>
        <v>90</v>
      </c>
      <c r="K13" s="31">
        <f>SUM(K11:K12)</f>
        <v>7</v>
      </c>
      <c r="L13" s="32"/>
      <c r="M13" s="38"/>
      <c r="O13" s="24"/>
    </row>
    <row r="14" spans="1:71" ht="15" customHeight="1">
      <c r="A14" s="12"/>
      <c r="B14" s="11" t="s">
        <v>32</v>
      </c>
      <c r="C14" s="10">
        <f>K17</f>
        <v>5</v>
      </c>
      <c r="D14" s="40" t="s">
        <v>33</v>
      </c>
      <c r="E14" s="26">
        <v>0</v>
      </c>
      <c r="F14" s="26">
        <v>30</v>
      </c>
      <c r="G14" s="26">
        <v>0</v>
      </c>
      <c r="H14" s="26"/>
      <c r="I14" s="26"/>
      <c r="J14" s="26">
        <f>SUM(E14:G14)</f>
        <v>30</v>
      </c>
      <c r="K14" s="27">
        <v>2</v>
      </c>
      <c r="L14" s="37" t="s">
        <v>34</v>
      </c>
      <c r="M14" s="38"/>
      <c r="N14" s="17"/>
      <c r="O14" s="24"/>
    </row>
    <row r="15" spans="1:71" ht="15" customHeight="1">
      <c r="A15" s="12"/>
      <c r="B15" s="11"/>
      <c r="C15" s="11"/>
      <c r="D15" s="25" t="s">
        <v>35</v>
      </c>
      <c r="E15" s="26">
        <v>0</v>
      </c>
      <c r="F15" s="26">
        <v>30</v>
      </c>
      <c r="G15" s="26">
        <v>0</v>
      </c>
      <c r="H15" s="26"/>
      <c r="I15" s="26"/>
      <c r="J15" s="26">
        <f>SUM(E15:G15)</f>
        <v>30</v>
      </c>
      <c r="K15" s="27">
        <v>2</v>
      </c>
      <c r="L15" s="37" t="s">
        <v>36</v>
      </c>
      <c r="M15" s="38"/>
      <c r="N15" s="17"/>
      <c r="O15" s="24"/>
    </row>
    <row r="16" spans="1:71" ht="15" customHeight="1">
      <c r="A16" s="12"/>
      <c r="B16" s="11"/>
      <c r="C16" s="11"/>
      <c r="D16" s="40" t="s">
        <v>37</v>
      </c>
      <c r="E16" s="26">
        <v>10</v>
      </c>
      <c r="F16" s="26">
        <v>0</v>
      </c>
      <c r="G16" s="26">
        <v>0</v>
      </c>
      <c r="H16" s="26"/>
      <c r="I16" s="26"/>
      <c r="J16" s="26">
        <f>SUM(E16:H16)</f>
        <v>10</v>
      </c>
      <c r="K16" s="27">
        <v>1</v>
      </c>
      <c r="L16" s="37" t="s">
        <v>38</v>
      </c>
      <c r="M16" s="38"/>
      <c r="N16" s="17"/>
      <c r="O16" s="24"/>
    </row>
    <row r="17" spans="1:17" ht="15" customHeight="1">
      <c r="A17" s="12"/>
      <c r="B17" s="11"/>
      <c r="C17" s="11"/>
      <c r="D17" s="29" t="str">
        <f>"Total UE "&amp;B14</f>
        <v>Total UE 4-SHEJS/Langues</v>
      </c>
      <c r="E17" s="30">
        <f>SUM(E14:E16)</f>
        <v>10</v>
      </c>
      <c r="F17" s="30">
        <f>SUM(F14:F16)</f>
        <v>60</v>
      </c>
      <c r="G17" s="30">
        <f>SUM(G14:G16)</f>
        <v>0</v>
      </c>
      <c r="H17" s="30">
        <f>SUM(H14:H16)</f>
        <v>0</v>
      </c>
      <c r="I17" s="30"/>
      <c r="J17" s="30">
        <f>SUM(J14:J16)</f>
        <v>70</v>
      </c>
      <c r="K17" s="31">
        <f>SUM(K14:K16)</f>
        <v>5</v>
      </c>
      <c r="L17" s="32"/>
      <c r="M17" s="38"/>
      <c r="N17" s="17"/>
      <c r="O17" s="24"/>
    </row>
    <row r="18" spans="1:17" ht="15" customHeight="1">
      <c r="A18" s="9" t="s">
        <v>11</v>
      </c>
      <c r="B18" s="9"/>
      <c r="C18" s="41">
        <f>SUM(C4:C17)</f>
        <v>30</v>
      </c>
      <c r="D18" s="22" t="s">
        <v>39</v>
      </c>
      <c r="E18" s="42">
        <f t="shared" ref="E18:K18" si="0">E7+E10+E13+E17</f>
        <v>106</v>
      </c>
      <c r="F18" s="42">
        <f t="shared" si="0"/>
        <v>168</v>
      </c>
      <c r="G18" s="42">
        <f t="shared" si="0"/>
        <v>73</v>
      </c>
      <c r="H18" s="42">
        <f t="shared" si="0"/>
        <v>40</v>
      </c>
      <c r="I18" s="42">
        <f t="shared" si="0"/>
        <v>0</v>
      </c>
      <c r="J18" s="42">
        <f t="shared" si="0"/>
        <v>387</v>
      </c>
      <c r="K18" s="42">
        <f t="shared" si="0"/>
        <v>30</v>
      </c>
      <c r="L18" s="41"/>
      <c r="M18" s="38"/>
      <c r="N18" s="17"/>
      <c r="O18" s="24"/>
    </row>
    <row r="19" spans="1:17" ht="15" customHeight="1">
      <c r="A19" s="43"/>
      <c r="B19" s="44"/>
      <c r="C19" s="43"/>
      <c r="D19" s="45"/>
      <c r="E19" s="43"/>
      <c r="F19" s="43"/>
      <c r="G19" s="43"/>
      <c r="H19" s="43"/>
      <c r="I19" s="43"/>
      <c r="J19" s="43"/>
      <c r="K19" s="46"/>
      <c r="L19" s="44"/>
      <c r="N19" s="17"/>
      <c r="O19" s="24"/>
    </row>
    <row r="20" spans="1:17" ht="47.25">
      <c r="A20" s="21" t="s">
        <v>2</v>
      </c>
      <c r="B20" s="21" t="s">
        <v>3</v>
      </c>
      <c r="C20" s="21" t="s">
        <v>4</v>
      </c>
      <c r="D20" s="22" t="s">
        <v>5</v>
      </c>
      <c r="E20" s="21" t="s">
        <v>6</v>
      </c>
      <c r="F20" s="21" t="s">
        <v>7</v>
      </c>
      <c r="G20" s="21" t="s">
        <v>8</v>
      </c>
      <c r="H20" s="21" t="s">
        <v>9</v>
      </c>
      <c r="I20" s="21" t="s">
        <v>10</v>
      </c>
      <c r="J20" s="21" t="s">
        <v>11</v>
      </c>
      <c r="K20" s="23" t="s">
        <v>12</v>
      </c>
      <c r="L20" s="21" t="s">
        <v>13</v>
      </c>
      <c r="N20" s="17"/>
      <c r="O20" s="24"/>
    </row>
    <row r="21" spans="1:17" ht="13.5" customHeight="1">
      <c r="A21" s="12" t="s">
        <v>40</v>
      </c>
      <c r="B21" s="11" t="s">
        <v>15</v>
      </c>
      <c r="C21" s="10">
        <f>K25</f>
        <v>11</v>
      </c>
      <c r="D21" s="25" t="s">
        <v>41</v>
      </c>
      <c r="E21" s="28">
        <v>16</v>
      </c>
      <c r="F21" s="28">
        <v>9</v>
      </c>
      <c r="G21" s="28">
        <v>15</v>
      </c>
      <c r="H21" s="28"/>
      <c r="I21" s="28"/>
      <c r="J21" s="28">
        <f>SUM(E21:G21)</f>
        <v>40</v>
      </c>
      <c r="K21" s="27">
        <v>3</v>
      </c>
      <c r="L21" s="28" t="s">
        <v>42</v>
      </c>
      <c r="N21" s="17"/>
      <c r="O21" s="24"/>
    </row>
    <row r="22" spans="1:17" ht="15.75">
      <c r="A22" s="12"/>
      <c r="B22" s="11"/>
      <c r="C22" s="11"/>
      <c r="D22" s="25" t="s">
        <v>43</v>
      </c>
      <c r="E22" s="28">
        <v>16</v>
      </c>
      <c r="F22" s="28">
        <v>24</v>
      </c>
      <c r="G22" s="28">
        <v>0</v>
      </c>
      <c r="H22" s="28"/>
      <c r="I22" s="28"/>
      <c r="J22" s="28">
        <f>SUM(E22:G22)</f>
        <v>40</v>
      </c>
      <c r="K22" s="27">
        <v>3</v>
      </c>
      <c r="L22" s="28" t="s">
        <v>44</v>
      </c>
      <c r="O22" s="24"/>
    </row>
    <row r="23" spans="1:17" ht="18" customHeight="1">
      <c r="A23" s="12"/>
      <c r="B23" s="11"/>
      <c r="C23" s="11"/>
      <c r="D23" s="25" t="s">
        <v>45</v>
      </c>
      <c r="E23" s="28">
        <v>12</v>
      </c>
      <c r="F23" s="28">
        <v>6</v>
      </c>
      <c r="G23" s="28">
        <v>12</v>
      </c>
      <c r="H23" s="28"/>
      <c r="I23" s="28"/>
      <c r="J23" s="28">
        <f>SUM(E23:G23)</f>
        <v>30</v>
      </c>
      <c r="K23" s="27">
        <v>2.5</v>
      </c>
      <c r="L23" s="28" t="s">
        <v>46</v>
      </c>
      <c r="O23" s="24"/>
    </row>
    <row r="24" spans="1:17" ht="15.75">
      <c r="A24" s="12"/>
      <c r="B24" s="11"/>
      <c r="C24" s="11"/>
      <c r="D24" s="25" t="s">
        <v>47</v>
      </c>
      <c r="E24" s="28">
        <v>12</v>
      </c>
      <c r="F24" s="28">
        <v>9</v>
      </c>
      <c r="G24" s="28">
        <v>9</v>
      </c>
      <c r="H24" s="28"/>
      <c r="I24" s="28"/>
      <c r="J24" s="28">
        <f>SUM(E24:G24)</f>
        <v>30</v>
      </c>
      <c r="K24" s="27">
        <v>2.5</v>
      </c>
      <c r="L24" s="28" t="s">
        <v>48</v>
      </c>
      <c r="Q24" s="47"/>
    </row>
    <row r="25" spans="1:17" ht="15.75">
      <c r="A25" s="12"/>
      <c r="B25" s="11"/>
      <c r="C25" s="11"/>
      <c r="D25" s="48" t="str">
        <f>"Total UE "&amp;B21</f>
        <v>Total UE 1-Mathématiques</v>
      </c>
      <c r="E25" s="49">
        <f>SUM(E21:E24)</f>
        <v>56</v>
      </c>
      <c r="F25" s="49">
        <f>SUM(F21:F24)</f>
        <v>48</v>
      </c>
      <c r="G25" s="49">
        <f>SUM(G21:G24)</f>
        <v>36</v>
      </c>
      <c r="H25" s="49">
        <f>SUM(H21:H24)</f>
        <v>0</v>
      </c>
      <c r="I25" s="49"/>
      <c r="J25" s="49">
        <f>SUM(J21:J24)</f>
        <v>140</v>
      </c>
      <c r="K25" s="31">
        <f>SUM(K21:K24)</f>
        <v>11</v>
      </c>
      <c r="L25" s="32"/>
      <c r="O25" s="24"/>
    </row>
    <row r="26" spans="1:17" ht="13.5" customHeight="1">
      <c r="A26" s="12"/>
      <c r="B26" s="11" t="s">
        <v>22</v>
      </c>
      <c r="C26" s="8">
        <f>K30</f>
        <v>8</v>
      </c>
      <c r="D26" s="25" t="s">
        <v>49</v>
      </c>
      <c r="E26" s="26">
        <v>0</v>
      </c>
      <c r="F26" s="26">
        <v>12</v>
      </c>
      <c r="G26" s="26">
        <v>8</v>
      </c>
      <c r="H26" s="26"/>
      <c r="I26" s="26"/>
      <c r="J26" s="28">
        <f>SUM(E26:G26)</f>
        <v>20</v>
      </c>
      <c r="K26" s="27">
        <v>2</v>
      </c>
      <c r="L26" s="28" t="s">
        <v>50</v>
      </c>
      <c r="O26" s="24"/>
    </row>
    <row r="27" spans="1:17" ht="15.75">
      <c r="A27" s="12"/>
      <c r="B27" s="11"/>
      <c r="C27" s="8"/>
      <c r="D27" s="25" t="s">
        <v>51</v>
      </c>
      <c r="E27" s="28">
        <v>10</v>
      </c>
      <c r="F27" s="28">
        <v>0</v>
      </c>
      <c r="G27" s="28">
        <v>10</v>
      </c>
      <c r="H27" s="28"/>
      <c r="I27" s="28"/>
      <c r="J27" s="28">
        <f>SUM(E27:G27)</f>
        <v>20</v>
      </c>
      <c r="K27" s="27">
        <v>2</v>
      </c>
      <c r="L27" s="28" t="s">
        <v>52</v>
      </c>
      <c r="O27" s="24"/>
    </row>
    <row r="28" spans="1:17" ht="15.75">
      <c r="A28" s="12"/>
      <c r="B28" s="11"/>
      <c r="C28" s="8"/>
      <c r="D28" s="25" t="s">
        <v>53</v>
      </c>
      <c r="E28" s="28">
        <v>0</v>
      </c>
      <c r="F28" s="28">
        <v>0</v>
      </c>
      <c r="G28" s="28">
        <v>16</v>
      </c>
      <c r="H28" s="28">
        <v>24</v>
      </c>
      <c r="I28" s="28"/>
      <c r="J28" s="28">
        <f>SUM(E28:H28)</f>
        <v>40</v>
      </c>
      <c r="K28" s="27">
        <v>2</v>
      </c>
      <c r="L28" s="28" t="s">
        <v>54</v>
      </c>
      <c r="O28" s="24"/>
    </row>
    <row r="29" spans="1:17" ht="15.75">
      <c r="A29" s="12"/>
      <c r="B29" s="11"/>
      <c r="C29" s="8"/>
      <c r="D29" s="25" t="s">
        <v>55</v>
      </c>
      <c r="E29" s="28">
        <v>10</v>
      </c>
      <c r="F29" s="28">
        <v>8</v>
      </c>
      <c r="G29" s="28">
        <v>12</v>
      </c>
      <c r="H29" s="28"/>
      <c r="I29" s="28"/>
      <c r="J29" s="28">
        <f>SUM(E29:G29)</f>
        <v>30</v>
      </c>
      <c r="K29" s="27">
        <v>2</v>
      </c>
      <c r="L29" s="28" t="s">
        <v>56</v>
      </c>
      <c r="O29" s="24"/>
    </row>
    <row r="30" spans="1:17" ht="15.75">
      <c r="A30" s="12"/>
      <c r="B30" s="11"/>
      <c r="C30" s="8"/>
      <c r="D30" s="48" t="str">
        <f>"Total UE "&amp;B26</f>
        <v>Total UE 2-Informatique</v>
      </c>
      <c r="E30" s="50">
        <f>SUM(E26:E29)</f>
        <v>20</v>
      </c>
      <c r="F30" s="50">
        <f>SUM(F26:F29)</f>
        <v>20</v>
      </c>
      <c r="G30" s="50">
        <f>SUM(G26:G29)</f>
        <v>46</v>
      </c>
      <c r="H30" s="50">
        <f>SUM(H26:H29)</f>
        <v>24</v>
      </c>
      <c r="I30" s="50"/>
      <c r="J30" s="50">
        <f>SUM(J26:J29)</f>
        <v>110</v>
      </c>
      <c r="K30" s="31">
        <f>SUM(K26:K29)</f>
        <v>8</v>
      </c>
      <c r="L30" s="32"/>
      <c r="O30" s="24"/>
    </row>
    <row r="31" spans="1:17" ht="13.5" customHeight="1">
      <c r="A31" s="12"/>
      <c r="B31" s="11" t="s">
        <v>57</v>
      </c>
      <c r="C31" s="7">
        <f>K32</f>
        <v>3</v>
      </c>
      <c r="D31" s="25" t="s">
        <v>58</v>
      </c>
      <c r="E31" s="28"/>
      <c r="F31" s="28"/>
      <c r="G31" s="28">
        <v>10</v>
      </c>
      <c r="H31" s="28">
        <v>40</v>
      </c>
      <c r="I31" s="28"/>
      <c r="J31" s="28">
        <f>SUM(E31:H31)</f>
        <v>50</v>
      </c>
      <c r="K31" s="27">
        <v>3</v>
      </c>
      <c r="L31" s="28" t="s">
        <v>59</v>
      </c>
      <c r="O31" s="24"/>
    </row>
    <row r="32" spans="1:17" ht="15.75">
      <c r="A32" s="12"/>
      <c r="B32" s="11"/>
      <c r="C32" s="7"/>
      <c r="D32" s="48" t="str">
        <f>"Total UE "&amp;B31</f>
        <v>Total UE 3-Projet</v>
      </c>
      <c r="E32" s="49">
        <f>SUM(E31:E31)</f>
        <v>0</v>
      </c>
      <c r="F32" s="49">
        <f>SUM(F31:F31)</f>
        <v>0</v>
      </c>
      <c r="G32" s="49">
        <f>SUM(G31:G31)</f>
        <v>10</v>
      </c>
      <c r="H32" s="49">
        <f>SUM(H31:H31)</f>
        <v>40</v>
      </c>
      <c r="I32" s="49"/>
      <c r="J32" s="49">
        <f>SUM(J31:J31)</f>
        <v>50</v>
      </c>
      <c r="K32" s="31">
        <f>SUM(K31:K31)</f>
        <v>3</v>
      </c>
      <c r="L32" s="32"/>
      <c r="O32" s="24"/>
    </row>
    <row r="33" spans="1:16" ht="13.5" customHeight="1">
      <c r="A33" s="12"/>
      <c r="B33" s="11" t="s">
        <v>32</v>
      </c>
      <c r="C33" s="7">
        <f>K36</f>
        <v>6</v>
      </c>
      <c r="D33" s="25" t="s">
        <v>35</v>
      </c>
      <c r="E33" s="28"/>
      <c r="F33" s="28">
        <v>30</v>
      </c>
      <c r="G33" s="28"/>
      <c r="H33" s="28"/>
      <c r="I33" s="28"/>
      <c r="J33" s="28">
        <f>SUM(E33:G33)</f>
        <v>30</v>
      </c>
      <c r="K33" s="27">
        <v>2</v>
      </c>
      <c r="L33" s="28" t="s">
        <v>60</v>
      </c>
      <c r="O33" s="24"/>
    </row>
    <row r="34" spans="1:16" ht="15.75">
      <c r="A34" s="12"/>
      <c r="B34" s="11"/>
      <c r="C34" s="7"/>
      <c r="D34" s="25" t="s">
        <v>61</v>
      </c>
      <c r="E34" s="28"/>
      <c r="F34" s="28">
        <v>30</v>
      </c>
      <c r="G34" s="28"/>
      <c r="H34" s="28"/>
      <c r="I34" s="28"/>
      <c r="J34" s="28">
        <f>SUM(E34:G34)</f>
        <v>30</v>
      </c>
      <c r="K34" s="27">
        <v>2</v>
      </c>
      <c r="L34" s="28" t="s">
        <v>62</v>
      </c>
      <c r="O34" s="24"/>
    </row>
    <row r="35" spans="1:16" ht="15.75">
      <c r="A35" s="12"/>
      <c r="B35" s="11"/>
      <c r="C35" s="7"/>
      <c r="D35" s="40" t="s">
        <v>63</v>
      </c>
      <c r="E35" s="28"/>
      <c r="F35" s="28">
        <v>30</v>
      </c>
      <c r="G35" s="28"/>
      <c r="H35" s="28"/>
      <c r="I35" s="28"/>
      <c r="J35" s="28">
        <f>SUM(E35:G35)</f>
        <v>30</v>
      </c>
      <c r="K35" s="27">
        <v>2</v>
      </c>
      <c r="L35" s="28" t="s">
        <v>64</v>
      </c>
      <c r="O35" s="24"/>
    </row>
    <row r="36" spans="1:16" ht="15.75">
      <c r="A36" s="12"/>
      <c r="B36" s="11"/>
      <c r="C36" s="7"/>
      <c r="D36" s="48" t="str">
        <f>"Total UE "&amp;B33</f>
        <v>Total UE 4-SHEJS/Langues</v>
      </c>
      <c r="E36" s="49">
        <f>SUM(E33:E35)</f>
        <v>0</v>
      </c>
      <c r="F36" s="49">
        <f>SUM(F33:F35)</f>
        <v>90</v>
      </c>
      <c r="G36" s="49">
        <f>SUM(G33:G35)</f>
        <v>0</v>
      </c>
      <c r="H36" s="49">
        <f>SUM(H33:H35)</f>
        <v>0</v>
      </c>
      <c r="I36" s="49"/>
      <c r="J36" s="49">
        <f>SUM(J33:J35)</f>
        <v>90</v>
      </c>
      <c r="K36" s="31">
        <f>SUM(K33:K35)</f>
        <v>6</v>
      </c>
      <c r="L36" s="32"/>
      <c r="O36" s="24"/>
    </row>
    <row r="37" spans="1:16" ht="15" customHeight="1">
      <c r="A37" s="12"/>
      <c r="B37" s="11" t="s">
        <v>65</v>
      </c>
      <c r="C37" s="7">
        <f>K37</f>
        <v>2</v>
      </c>
      <c r="D37" s="25" t="s">
        <v>66</v>
      </c>
      <c r="E37" s="28"/>
      <c r="F37" s="28"/>
      <c r="G37" s="28"/>
      <c r="I37" s="28">
        <v>30</v>
      </c>
      <c r="J37" s="28">
        <f>SUM(E37:I37)</f>
        <v>30</v>
      </c>
      <c r="K37" s="27">
        <v>2</v>
      </c>
      <c r="L37" s="28" t="s">
        <v>67</v>
      </c>
      <c r="O37" s="24"/>
    </row>
    <row r="38" spans="1:16" ht="15.75">
      <c r="A38" s="12"/>
      <c r="B38" s="11"/>
      <c r="C38" s="7"/>
      <c r="D38" s="48" t="str">
        <f>"Total UE "&amp;B37</f>
        <v>Total UE 5-Engagement étudiant</v>
      </c>
      <c r="E38" s="49">
        <f>SUM(E37:E37)</f>
        <v>0</v>
      </c>
      <c r="F38" s="49">
        <f>SUM(F37:F37)</f>
        <v>0</v>
      </c>
      <c r="G38" s="49">
        <f>SUM(G37:G37)</f>
        <v>0</v>
      </c>
      <c r="H38" s="49"/>
      <c r="I38" s="49">
        <f>SUM(I37:I37)</f>
        <v>30</v>
      </c>
      <c r="J38" s="49">
        <f>SUM(J37:J37)</f>
        <v>30</v>
      </c>
      <c r="K38" s="31">
        <f>SUM(K37:K37)</f>
        <v>2</v>
      </c>
      <c r="L38" s="32"/>
      <c r="O38" s="24"/>
    </row>
    <row r="39" spans="1:16" ht="15.75" customHeight="1">
      <c r="A39" s="9" t="s">
        <v>11</v>
      </c>
      <c r="B39" s="9"/>
      <c r="C39" s="41">
        <f>SUM(C21:C38)</f>
        <v>30</v>
      </c>
      <c r="D39" s="22" t="s">
        <v>68</v>
      </c>
      <c r="E39" s="42">
        <f t="shared" ref="E39:K39" si="1">E25+E30+E32+E36+E38</f>
        <v>76</v>
      </c>
      <c r="F39" s="42">
        <f t="shared" si="1"/>
        <v>158</v>
      </c>
      <c r="G39" s="42">
        <f t="shared" si="1"/>
        <v>92</v>
      </c>
      <c r="H39" s="42">
        <f t="shared" si="1"/>
        <v>64</v>
      </c>
      <c r="I39" s="42">
        <f t="shared" si="1"/>
        <v>30</v>
      </c>
      <c r="J39" s="42">
        <f t="shared" si="1"/>
        <v>420</v>
      </c>
      <c r="K39" s="42">
        <f t="shared" si="1"/>
        <v>30</v>
      </c>
      <c r="L39" s="41"/>
      <c r="O39" s="24"/>
    </row>
    <row r="40" spans="1:16" ht="15.75">
      <c r="A40" s="43"/>
      <c r="B40" s="44"/>
      <c r="C40" s="43"/>
      <c r="D40" s="45"/>
      <c r="E40" s="43"/>
      <c r="F40" s="43"/>
      <c r="G40" s="43"/>
      <c r="H40" s="43"/>
      <c r="I40" s="43"/>
      <c r="J40" s="43"/>
      <c r="K40" s="46"/>
      <c r="L40" s="44"/>
      <c r="O40" s="24"/>
    </row>
    <row r="41" spans="1:16" ht="39" customHeight="1">
      <c r="A41" s="51" t="s">
        <v>2</v>
      </c>
      <c r="B41" s="51" t="s">
        <v>3</v>
      </c>
      <c r="C41" s="51" t="s">
        <v>4</v>
      </c>
      <c r="D41" s="52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3" t="s">
        <v>12</v>
      </c>
      <c r="L41" s="51" t="s">
        <v>13</v>
      </c>
      <c r="O41" s="24"/>
    </row>
    <row r="42" spans="1:16" ht="15" customHeight="1">
      <c r="A42" s="6" t="s">
        <v>69</v>
      </c>
      <c r="B42" s="5" t="s">
        <v>15</v>
      </c>
      <c r="C42" s="4">
        <f>K45</f>
        <v>9</v>
      </c>
      <c r="D42" s="25" t="s">
        <v>70</v>
      </c>
      <c r="E42" s="28">
        <v>10</v>
      </c>
      <c r="F42" s="28">
        <v>14</v>
      </c>
      <c r="G42" s="28">
        <v>10</v>
      </c>
      <c r="H42" s="28"/>
      <c r="I42" s="28"/>
      <c r="J42" s="28">
        <f>SUM(E42:G42)</f>
        <v>34</v>
      </c>
      <c r="K42" s="27">
        <v>2.5</v>
      </c>
      <c r="L42" s="28" t="s">
        <v>71</v>
      </c>
      <c r="O42" s="24"/>
    </row>
    <row r="43" spans="1:16" ht="15.75">
      <c r="A43" s="6"/>
      <c r="B43" s="5"/>
      <c r="C43" s="4"/>
      <c r="D43" s="25" t="s">
        <v>72</v>
      </c>
      <c r="E43" s="28">
        <v>23</v>
      </c>
      <c r="F43" s="28">
        <v>7</v>
      </c>
      <c r="G43" s="28">
        <v>16</v>
      </c>
      <c r="H43" s="28"/>
      <c r="I43" s="28"/>
      <c r="J43" s="28">
        <f>SUM(E43:G43)</f>
        <v>46</v>
      </c>
      <c r="K43" s="27">
        <v>4</v>
      </c>
      <c r="L43" s="28" t="s">
        <v>73</v>
      </c>
      <c r="O43" s="24"/>
    </row>
    <row r="44" spans="1:16" ht="15.75">
      <c r="A44" s="6"/>
      <c r="B44" s="5"/>
      <c r="C44" s="4"/>
      <c r="D44" s="40" t="s">
        <v>74</v>
      </c>
      <c r="E44" s="28">
        <v>14</v>
      </c>
      <c r="F44" s="28">
        <v>12</v>
      </c>
      <c r="G44" s="28">
        <v>4</v>
      </c>
      <c r="H44" s="28"/>
      <c r="I44" s="28"/>
      <c r="J44" s="28">
        <f>SUM(E44:G44)</f>
        <v>30</v>
      </c>
      <c r="K44" s="27">
        <v>2.5</v>
      </c>
      <c r="L44" s="28" t="s">
        <v>75</v>
      </c>
      <c r="O44" s="24"/>
    </row>
    <row r="45" spans="1:16" ht="13.5" customHeight="1">
      <c r="A45" s="6"/>
      <c r="B45" s="5"/>
      <c r="C45" s="4"/>
      <c r="D45" s="55" t="str">
        <f>"Total UE "&amp;B42</f>
        <v>Total UE 1-Mathématiques</v>
      </c>
      <c r="E45" s="56">
        <f>SUM(E42:E44)</f>
        <v>47</v>
      </c>
      <c r="F45" s="56">
        <f>SUM(F42:F44)</f>
        <v>33</v>
      </c>
      <c r="G45" s="56">
        <f>SUM(G42:G44)</f>
        <v>30</v>
      </c>
      <c r="H45" s="56">
        <f>SUM(H42:H44)</f>
        <v>0</v>
      </c>
      <c r="I45" s="56"/>
      <c r="J45" s="56">
        <f>SUM(J42:J44)</f>
        <v>110</v>
      </c>
      <c r="K45" s="54">
        <f>SUM(K42:K44)</f>
        <v>9</v>
      </c>
      <c r="L45" s="56"/>
    </row>
    <row r="46" spans="1:16" ht="13.5" customHeight="1">
      <c r="A46" s="6"/>
      <c r="B46" s="5" t="s">
        <v>22</v>
      </c>
      <c r="C46" s="4">
        <f>K49</f>
        <v>11</v>
      </c>
      <c r="D46" s="33" t="s">
        <v>76</v>
      </c>
      <c r="E46" s="28">
        <v>20</v>
      </c>
      <c r="F46" s="28">
        <v>20</v>
      </c>
      <c r="G46" s="28">
        <v>20</v>
      </c>
      <c r="H46" s="28"/>
      <c r="I46" s="28"/>
      <c r="J46" s="28">
        <f>SUM(E46:G46)</f>
        <v>60</v>
      </c>
      <c r="K46" s="27">
        <v>5</v>
      </c>
      <c r="L46" s="28" t="s">
        <v>77</v>
      </c>
      <c r="O46" s="24"/>
    </row>
    <row r="47" spans="1:16" ht="15.75">
      <c r="A47" s="6"/>
      <c r="B47" s="5"/>
      <c r="C47" s="4"/>
      <c r="D47" s="40" t="s">
        <v>78</v>
      </c>
      <c r="E47" s="28">
        <v>16</v>
      </c>
      <c r="F47" s="28">
        <v>14</v>
      </c>
      <c r="G47" s="28">
        <v>0</v>
      </c>
      <c r="H47" s="28"/>
      <c r="I47" s="28"/>
      <c r="J47" s="28">
        <f>SUM(E47:G47)</f>
        <v>30</v>
      </c>
      <c r="K47" s="27">
        <v>2.5</v>
      </c>
      <c r="L47" s="28" t="s">
        <v>79</v>
      </c>
      <c r="O47" s="24"/>
      <c r="P47" s="47"/>
    </row>
    <row r="48" spans="1:16" ht="15.75">
      <c r="A48" s="6"/>
      <c r="B48" s="5"/>
      <c r="C48" s="4"/>
      <c r="D48" s="25" t="s">
        <v>80</v>
      </c>
      <c r="E48" s="28">
        <v>16</v>
      </c>
      <c r="F48" s="28">
        <v>8</v>
      </c>
      <c r="G48" s="28">
        <v>26</v>
      </c>
      <c r="H48" s="28"/>
      <c r="I48" s="28"/>
      <c r="J48" s="28">
        <f>SUM(E48:H48)</f>
        <v>50</v>
      </c>
      <c r="K48" s="27">
        <v>3.5</v>
      </c>
      <c r="L48" s="28" t="s">
        <v>81</v>
      </c>
    </row>
    <row r="49" spans="1:16" ht="13.5" customHeight="1">
      <c r="A49" s="6"/>
      <c r="B49" s="5"/>
      <c r="C49" s="4"/>
      <c r="D49" s="55" t="str">
        <f>"Total UE "&amp;B46</f>
        <v>Total UE 2-Informatique</v>
      </c>
      <c r="E49" s="56">
        <f>SUM(E46:E48)</f>
        <v>52</v>
      </c>
      <c r="F49" s="56">
        <f>SUM(F46:F48)</f>
        <v>42</v>
      </c>
      <c r="G49" s="56">
        <f>SUM(G46:G48)</f>
        <v>46</v>
      </c>
      <c r="H49" s="56">
        <f>SUM(H46:H48)</f>
        <v>0</v>
      </c>
      <c r="I49" s="56"/>
      <c r="J49" s="56">
        <f>SUM(J46:J48)</f>
        <v>140</v>
      </c>
      <c r="K49" s="54">
        <f>SUM(K46:K48)</f>
        <v>11</v>
      </c>
      <c r="L49" s="56"/>
    </row>
    <row r="50" spans="1:16" ht="15" customHeight="1">
      <c r="A50" s="6"/>
      <c r="B50" s="5" t="s">
        <v>27</v>
      </c>
      <c r="C50" s="4">
        <f>K51</f>
        <v>5</v>
      </c>
      <c r="D50" s="40" t="s">
        <v>82</v>
      </c>
      <c r="E50" s="28"/>
      <c r="F50" s="28"/>
      <c r="G50" s="28">
        <v>12</v>
      </c>
      <c r="H50" s="28">
        <v>40</v>
      </c>
      <c r="I50" s="28"/>
      <c r="J50" s="28">
        <f>SUM(E50:H50)</f>
        <v>52</v>
      </c>
      <c r="K50" s="27">
        <v>5</v>
      </c>
      <c r="L50" s="28" t="s">
        <v>83</v>
      </c>
    </row>
    <row r="51" spans="1:16" ht="13.5" customHeight="1">
      <c r="A51" s="6"/>
      <c r="B51" s="5"/>
      <c r="C51" s="4"/>
      <c r="D51" s="55" t="str">
        <f>"Total UE "&amp;B50</f>
        <v>Total UE 3-Sciences</v>
      </c>
      <c r="E51" s="56">
        <f>SUM(E50:E50)</f>
        <v>0</v>
      </c>
      <c r="F51" s="56">
        <f>SUM(F50:F50)</f>
        <v>0</v>
      </c>
      <c r="G51" s="56">
        <f>SUM(G50:G50)</f>
        <v>12</v>
      </c>
      <c r="H51" s="56">
        <f>SUM(H50:H50)</f>
        <v>40</v>
      </c>
      <c r="I51" s="56"/>
      <c r="J51" s="56">
        <f>SUM(J50:J50)</f>
        <v>52</v>
      </c>
      <c r="K51" s="54">
        <f>SUM(K50:K50)</f>
        <v>5</v>
      </c>
      <c r="L51" s="56"/>
    </row>
    <row r="52" spans="1:16" ht="13.5" customHeight="1">
      <c r="A52" s="6"/>
      <c r="B52" s="5" t="s">
        <v>32</v>
      </c>
      <c r="C52" s="4">
        <f>K55</f>
        <v>5</v>
      </c>
      <c r="D52" s="25" t="s">
        <v>35</v>
      </c>
      <c r="E52" s="28">
        <v>0</v>
      </c>
      <c r="F52" s="28">
        <v>30</v>
      </c>
      <c r="G52" s="28">
        <v>0</v>
      </c>
      <c r="H52" s="28"/>
      <c r="I52" s="28"/>
      <c r="J52" s="28">
        <f>SUM(E52:G52)</f>
        <v>30</v>
      </c>
      <c r="K52" s="27">
        <v>2</v>
      </c>
      <c r="L52" s="28" t="s">
        <v>84</v>
      </c>
      <c r="O52" s="24"/>
    </row>
    <row r="53" spans="1:16" ht="15.75">
      <c r="A53" s="6"/>
      <c r="B53" s="5"/>
      <c r="C53" s="4"/>
      <c r="D53" s="40" t="s">
        <v>85</v>
      </c>
      <c r="E53" s="28">
        <v>10</v>
      </c>
      <c r="F53" s="28">
        <v>20</v>
      </c>
      <c r="G53" s="28">
        <v>0</v>
      </c>
      <c r="H53" s="28"/>
      <c r="I53" s="28"/>
      <c r="J53" s="28">
        <f>SUM(E53:G53)</f>
        <v>30</v>
      </c>
      <c r="K53" s="27">
        <v>2</v>
      </c>
      <c r="L53" s="28" t="s">
        <v>86</v>
      </c>
      <c r="M53" s="35"/>
      <c r="O53" s="24"/>
    </row>
    <row r="54" spans="1:16" ht="15.75">
      <c r="A54" s="6"/>
      <c r="B54" s="5"/>
      <c r="C54" s="4"/>
      <c r="D54" s="57" t="s">
        <v>87</v>
      </c>
      <c r="E54" s="37">
        <v>0</v>
      </c>
      <c r="F54" s="37">
        <v>0</v>
      </c>
      <c r="G54" s="37">
        <v>0</v>
      </c>
      <c r="H54" s="37"/>
      <c r="I54" s="37"/>
      <c r="J54" s="37">
        <v>0</v>
      </c>
      <c r="K54" s="58">
        <v>1</v>
      </c>
      <c r="L54" s="37" t="s">
        <v>88</v>
      </c>
      <c r="O54" s="24"/>
    </row>
    <row r="55" spans="1:16" ht="15.75">
      <c r="A55" s="6"/>
      <c r="B55" s="5"/>
      <c r="C55" s="4"/>
      <c r="D55" s="55" t="str">
        <f>"Total UE "&amp;B52</f>
        <v>Total UE 4-SHEJS/Langues</v>
      </c>
      <c r="E55" s="56">
        <f>SUM(E52:E54)</f>
        <v>10</v>
      </c>
      <c r="F55" s="56">
        <f>SUM(F52:F54)</f>
        <v>50</v>
      </c>
      <c r="G55" s="56">
        <f>SUM(G52:G54)</f>
        <v>0</v>
      </c>
      <c r="H55" s="56">
        <f>SUM(H52:H54)</f>
        <v>0</v>
      </c>
      <c r="I55" s="56"/>
      <c r="J55" s="56">
        <f>SUM(J52:J54)</f>
        <v>60</v>
      </c>
      <c r="K55" s="54">
        <f>SUM(K52:K54)</f>
        <v>5</v>
      </c>
      <c r="L55" s="56"/>
      <c r="O55" s="24"/>
    </row>
    <row r="56" spans="1:16" ht="27" customHeight="1">
      <c r="A56" s="3" t="s">
        <v>11</v>
      </c>
      <c r="B56" s="3"/>
      <c r="C56" s="59">
        <f>SUM(C42:C55)</f>
        <v>30</v>
      </c>
      <c r="D56" s="52" t="s">
        <v>89</v>
      </c>
      <c r="E56" s="59">
        <f t="shared" ref="E56:K56" si="2">E45+E49+E51+E55</f>
        <v>109</v>
      </c>
      <c r="F56" s="59">
        <f t="shared" si="2"/>
        <v>125</v>
      </c>
      <c r="G56" s="59">
        <f t="shared" si="2"/>
        <v>88</v>
      </c>
      <c r="H56" s="59">
        <f t="shared" si="2"/>
        <v>40</v>
      </c>
      <c r="I56" s="59">
        <f t="shared" si="2"/>
        <v>0</v>
      </c>
      <c r="J56" s="59">
        <f t="shared" si="2"/>
        <v>362</v>
      </c>
      <c r="K56" s="59">
        <f t="shared" si="2"/>
        <v>30</v>
      </c>
      <c r="L56" s="59"/>
      <c r="N56" s="17"/>
    </row>
    <row r="57" spans="1:16" ht="15" customHeight="1">
      <c r="A57" s="60"/>
      <c r="B57" s="61"/>
      <c r="C57" s="60"/>
      <c r="D57" s="62"/>
      <c r="E57" s="61"/>
      <c r="F57" s="61"/>
      <c r="G57" s="61"/>
      <c r="H57" s="61"/>
      <c r="I57" s="61"/>
      <c r="J57" s="61"/>
      <c r="K57" s="46"/>
      <c r="L57" s="44"/>
      <c r="O57" s="24"/>
    </row>
    <row r="58" spans="1:16" s="17" customFormat="1" ht="33.75" customHeight="1">
      <c r="A58" s="51" t="s">
        <v>2</v>
      </c>
      <c r="B58" s="51" t="s">
        <v>3</v>
      </c>
      <c r="C58" s="51" t="s">
        <v>4</v>
      </c>
      <c r="D58" s="52" t="s">
        <v>5</v>
      </c>
      <c r="E58" s="51" t="s">
        <v>6</v>
      </c>
      <c r="F58" s="51" t="s">
        <v>7</v>
      </c>
      <c r="G58" s="51" t="s">
        <v>8</v>
      </c>
      <c r="H58" s="51" t="s">
        <v>9</v>
      </c>
      <c r="I58" s="51" t="s">
        <v>10</v>
      </c>
      <c r="J58" s="51" t="s">
        <v>11</v>
      </c>
      <c r="K58" s="53" t="s">
        <v>12</v>
      </c>
      <c r="L58" s="51" t="s">
        <v>13</v>
      </c>
      <c r="O58" s="24"/>
    </row>
    <row r="59" spans="1:16" ht="15" customHeight="1">
      <c r="A59" s="6" t="s">
        <v>90</v>
      </c>
      <c r="B59" s="5" t="s">
        <v>15</v>
      </c>
      <c r="C59" s="4">
        <f>K62</f>
        <v>9</v>
      </c>
      <c r="D59" s="57" t="s">
        <v>91</v>
      </c>
      <c r="E59" s="28">
        <v>15</v>
      </c>
      <c r="F59" s="28">
        <v>15</v>
      </c>
      <c r="G59" s="28">
        <v>0</v>
      </c>
      <c r="H59" s="28"/>
      <c r="I59" s="28"/>
      <c r="J59" s="28">
        <f>SUM(E59:G59)</f>
        <v>30</v>
      </c>
      <c r="K59" s="27">
        <v>3</v>
      </c>
      <c r="L59" s="28" t="s">
        <v>92</v>
      </c>
      <c r="O59" s="24"/>
    </row>
    <row r="60" spans="1:16" ht="15" customHeight="1">
      <c r="A60" s="6"/>
      <c r="B60" s="5"/>
      <c r="C60" s="4"/>
      <c r="D60" s="57" t="s">
        <v>93</v>
      </c>
      <c r="E60" s="28">
        <v>12</v>
      </c>
      <c r="F60" s="28">
        <v>0</v>
      </c>
      <c r="G60" s="28">
        <v>12</v>
      </c>
      <c r="H60" s="28"/>
      <c r="I60" s="28"/>
      <c r="J60" s="28">
        <v>24</v>
      </c>
      <c r="K60" s="27">
        <v>3</v>
      </c>
      <c r="L60" s="28" t="s">
        <v>94</v>
      </c>
      <c r="O60" s="24"/>
    </row>
    <row r="61" spans="1:16" ht="15" customHeight="1">
      <c r="A61" s="6"/>
      <c r="B61" s="5"/>
      <c r="C61" s="4"/>
      <c r="D61" s="57" t="s">
        <v>95</v>
      </c>
      <c r="E61" s="28">
        <v>9</v>
      </c>
      <c r="F61" s="28">
        <v>9</v>
      </c>
      <c r="G61" s="28">
        <v>12</v>
      </c>
      <c r="H61" s="28"/>
      <c r="I61" s="28"/>
      <c r="J61" s="28">
        <f>SUM(E61:G61)</f>
        <v>30</v>
      </c>
      <c r="K61" s="27">
        <v>3</v>
      </c>
      <c r="L61" s="28" t="s">
        <v>96</v>
      </c>
      <c r="O61" s="24"/>
      <c r="P61" s="36"/>
    </row>
    <row r="62" spans="1:16" ht="15" customHeight="1">
      <c r="A62" s="6"/>
      <c r="B62" s="5"/>
      <c r="C62" s="4"/>
      <c r="D62" s="55" t="str">
        <f>"Total UE "&amp;B59</f>
        <v>Total UE 1-Mathématiques</v>
      </c>
      <c r="E62" s="56">
        <f>SUM(E59:E61)</f>
        <v>36</v>
      </c>
      <c r="F62" s="56">
        <f>SUM(F59:F61)</f>
        <v>24</v>
      </c>
      <c r="G62" s="56">
        <f>SUM(G59:G61)</f>
        <v>24</v>
      </c>
      <c r="H62" s="56">
        <f>SUM(H59:H61)</f>
        <v>0</v>
      </c>
      <c r="I62" s="56"/>
      <c r="J62" s="56">
        <f>SUM(J59:J61)</f>
        <v>84</v>
      </c>
      <c r="K62" s="56">
        <f>SUM(K59:K61)</f>
        <v>9</v>
      </c>
      <c r="L62" s="56"/>
      <c r="O62" s="24"/>
      <c r="P62" s="47"/>
    </row>
    <row r="63" spans="1:16" ht="15" customHeight="1">
      <c r="A63" s="6"/>
      <c r="B63" s="5" t="s">
        <v>22</v>
      </c>
      <c r="C63" s="4">
        <f>K66</f>
        <v>13</v>
      </c>
      <c r="D63" s="25" t="s">
        <v>97</v>
      </c>
      <c r="E63" s="28">
        <v>16</v>
      </c>
      <c r="F63" s="28">
        <v>16</v>
      </c>
      <c r="G63" s="28">
        <v>16</v>
      </c>
      <c r="H63" s="28"/>
      <c r="I63" s="28"/>
      <c r="J63" s="28">
        <f>SUM(E63:G63)</f>
        <v>48</v>
      </c>
      <c r="K63" s="27">
        <v>5</v>
      </c>
      <c r="L63" s="28" t="s">
        <v>98</v>
      </c>
      <c r="O63" s="24"/>
    </row>
    <row r="64" spans="1:16" ht="15" customHeight="1">
      <c r="A64" s="6"/>
      <c r="B64" s="5"/>
      <c r="C64" s="4"/>
      <c r="D64" s="25" t="s">
        <v>99</v>
      </c>
      <c r="E64" s="28">
        <v>22</v>
      </c>
      <c r="F64" s="28">
        <v>10</v>
      </c>
      <c r="G64" s="28"/>
      <c r="H64" s="28"/>
      <c r="I64" s="28"/>
      <c r="J64" s="28">
        <f>SUM(E64:G64)</f>
        <v>32</v>
      </c>
      <c r="K64" s="27">
        <v>3</v>
      </c>
      <c r="L64" s="28" t="s">
        <v>100</v>
      </c>
      <c r="O64" s="24"/>
    </row>
    <row r="65" spans="1:49" ht="15" customHeight="1">
      <c r="A65" s="6"/>
      <c r="B65" s="5"/>
      <c r="C65" s="4"/>
      <c r="D65" s="57" t="s">
        <v>101</v>
      </c>
      <c r="E65" s="28">
        <v>16</v>
      </c>
      <c r="F65" s="28">
        <v>16</v>
      </c>
      <c r="G65" s="28">
        <v>16</v>
      </c>
      <c r="H65" s="28"/>
      <c r="I65" s="28"/>
      <c r="J65" s="28">
        <f>SUM(E65:G65)</f>
        <v>48</v>
      </c>
      <c r="K65" s="27">
        <v>5</v>
      </c>
      <c r="L65" s="37" t="s">
        <v>102</v>
      </c>
    </row>
    <row r="66" spans="1:49" ht="18" customHeight="1">
      <c r="A66" s="6"/>
      <c r="B66" s="5"/>
      <c r="C66" s="4"/>
      <c r="D66" s="55" t="str">
        <f>"Total UE "&amp;B63</f>
        <v>Total UE 2-Informatique</v>
      </c>
      <c r="E66" s="56">
        <f>SUM(E63:E65)</f>
        <v>54</v>
      </c>
      <c r="F66" s="56">
        <f>SUM(F63:F65)</f>
        <v>42</v>
      </c>
      <c r="G66" s="56">
        <f>SUM(G63:G65)</f>
        <v>32</v>
      </c>
      <c r="H66" s="56">
        <f>SUM(H63:H65)</f>
        <v>0</v>
      </c>
      <c r="I66" s="56"/>
      <c r="J66" s="56">
        <f>SUM(J63:J65)</f>
        <v>128</v>
      </c>
      <c r="K66" s="56">
        <f>SUM(K63:K65)</f>
        <v>13</v>
      </c>
      <c r="L66" s="56"/>
      <c r="O66" s="24"/>
    </row>
    <row r="67" spans="1:49" ht="15" customHeight="1">
      <c r="A67" s="6"/>
      <c r="B67" s="5" t="s">
        <v>27</v>
      </c>
      <c r="C67" s="4">
        <f>K68</f>
        <v>4</v>
      </c>
      <c r="D67" s="63" t="s">
        <v>103</v>
      </c>
      <c r="E67" s="28">
        <v>0</v>
      </c>
      <c r="F67" s="28">
        <v>0</v>
      </c>
      <c r="G67" s="28">
        <v>8</v>
      </c>
      <c r="H67" s="28">
        <v>32</v>
      </c>
      <c r="I67" s="28"/>
      <c r="J67" s="28">
        <f>SUM(E67:H67)</f>
        <v>40</v>
      </c>
      <c r="K67" s="27">
        <v>4</v>
      </c>
      <c r="L67" s="28" t="s">
        <v>104</v>
      </c>
      <c r="O67" s="24"/>
    </row>
    <row r="68" spans="1:49" ht="15" customHeight="1">
      <c r="A68" s="6"/>
      <c r="B68" s="5"/>
      <c r="C68" s="4"/>
      <c r="D68" s="55" t="str">
        <f>"Total UE "&amp;B67</f>
        <v>Total UE 3-Sciences</v>
      </c>
      <c r="E68" s="56">
        <f>SUM(E67:E67)</f>
        <v>0</v>
      </c>
      <c r="F68" s="56">
        <f>SUM(F67:F67)</f>
        <v>0</v>
      </c>
      <c r="G68" s="56">
        <f>SUM(G67:G67)</f>
        <v>8</v>
      </c>
      <c r="H68" s="56">
        <f>SUM(H67:H67)</f>
        <v>32</v>
      </c>
      <c r="I68" s="56"/>
      <c r="J68" s="56">
        <f>SUM(J67:J67)</f>
        <v>40</v>
      </c>
      <c r="K68" s="56">
        <f>SUM(K67:K67)</f>
        <v>4</v>
      </c>
      <c r="L68" s="56"/>
      <c r="O68" s="24"/>
    </row>
    <row r="69" spans="1:49" ht="15" customHeight="1">
      <c r="A69" s="6"/>
      <c r="B69" s="5" t="s">
        <v>32</v>
      </c>
      <c r="C69" s="4">
        <f>K71</f>
        <v>4</v>
      </c>
      <c r="D69" s="25" t="s">
        <v>35</v>
      </c>
      <c r="E69" s="28">
        <v>0</v>
      </c>
      <c r="F69" s="28">
        <v>20</v>
      </c>
      <c r="G69" s="28">
        <v>0</v>
      </c>
      <c r="H69" s="28"/>
      <c r="I69" s="28"/>
      <c r="J69" s="28">
        <f>SUM(E69:G69)</f>
        <v>20</v>
      </c>
      <c r="K69" s="27">
        <v>2</v>
      </c>
      <c r="L69" s="28" t="s">
        <v>105</v>
      </c>
      <c r="M69" s="35"/>
      <c r="N69" s="17"/>
      <c r="O69" s="24"/>
    </row>
    <row r="70" spans="1:49" ht="15.75">
      <c r="A70" s="6"/>
      <c r="B70" s="5"/>
      <c r="C70" s="4"/>
      <c r="D70" s="40" t="s">
        <v>106</v>
      </c>
      <c r="E70" s="28">
        <v>0</v>
      </c>
      <c r="F70" s="28">
        <v>20</v>
      </c>
      <c r="G70" s="28">
        <v>0</v>
      </c>
      <c r="H70" s="28"/>
      <c r="I70" s="28"/>
      <c r="J70" s="28">
        <f>SUM(E70:G70)</f>
        <v>20</v>
      </c>
      <c r="K70" s="27">
        <v>2</v>
      </c>
      <c r="L70" s="28" t="s">
        <v>107</v>
      </c>
      <c r="M70" s="35"/>
      <c r="O70" s="24"/>
    </row>
    <row r="71" spans="1:49" ht="15.75">
      <c r="A71" s="6"/>
      <c r="B71" s="5"/>
      <c r="C71" s="4"/>
      <c r="D71" s="55" t="str">
        <f>"Total UE "&amp;B69</f>
        <v>Total UE 4-SHEJS/Langues</v>
      </c>
      <c r="E71" s="56">
        <f>SUM(E69:E70)</f>
        <v>0</v>
      </c>
      <c r="F71" s="56">
        <f>SUM(F69:F70)</f>
        <v>40</v>
      </c>
      <c r="G71" s="56">
        <f>SUM(G69:G70)</f>
        <v>0</v>
      </c>
      <c r="H71" s="56">
        <f>SUM(H69:H70)</f>
        <v>0</v>
      </c>
      <c r="I71" s="56"/>
      <c r="J71" s="56">
        <f>SUM(J69:J70)</f>
        <v>40</v>
      </c>
      <c r="K71" s="56">
        <f>SUM(K69:K70)</f>
        <v>4</v>
      </c>
      <c r="L71" s="56"/>
      <c r="O71" s="24"/>
    </row>
    <row r="72" spans="1:49" ht="15" customHeight="1">
      <c r="A72" s="3" t="s">
        <v>11</v>
      </c>
      <c r="B72" s="3"/>
      <c r="C72" s="59">
        <f>SUM(C59:C71)</f>
        <v>30</v>
      </c>
      <c r="D72" s="52" t="s">
        <v>108</v>
      </c>
      <c r="E72" s="59">
        <f t="shared" ref="E72:K72" si="3">E62+E66+E68+E71</f>
        <v>90</v>
      </c>
      <c r="F72" s="59">
        <f t="shared" si="3"/>
        <v>106</v>
      </c>
      <c r="G72" s="59">
        <f t="shared" si="3"/>
        <v>64</v>
      </c>
      <c r="H72" s="59">
        <f t="shared" si="3"/>
        <v>32</v>
      </c>
      <c r="I72" s="59">
        <f t="shared" si="3"/>
        <v>0</v>
      </c>
      <c r="J72" s="59">
        <f t="shared" si="3"/>
        <v>292</v>
      </c>
      <c r="K72" s="59">
        <f t="shared" si="3"/>
        <v>30</v>
      </c>
      <c r="L72" s="59"/>
      <c r="O72" s="24"/>
    </row>
    <row r="73" spans="1:49" ht="15" customHeight="1">
      <c r="A73" s="60"/>
      <c r="B73" s="61"/>
      <c r="C73" s="60"/>
      <c r="D73" s="62"/>
      <c r="E73" s="61"/>
      <c r="F73" s="61"/>
      <c r="G73" s="61"/>
      <c r="H73" s="61"/>
      <c r="I73" s="61"/>
      <c r="J73" s="61"/>
      <c r="K73" s="46"/>
      <c r="L73" s="44"/>
      <c r="O73" s="24"/>
      <c r="P73" s="35"/>
    </row>
    <row r="74" spans="1:49" ht="36.75" customHeight="1">
      <c r="A74" s="64" t="s">
        <v>2</v>
      </c>
      <c r="B74" s="64" t="s">
        <v>3</v>
      </c>
      <c r="C74" s="64" t="s">
        <v>4</v>
      </c>
      <c r="D74" s="65" t="s">
        <v>5</v>
      </c>
      <c r="E74" s="64" t="s">
        <v>6</v>
      </c>
      <c r="F74" s="64" t="s">
        <v>7</v>
      </c>
      <c r="G74" s="64" t="s">
        <v>8</v>
      </c>
      <c r="H74" s="64" t="s">
        <v>9</v>
      </c>
      <c r="I74" s="64" t="s">
        <v>10</v>
      </c>
      <c r="J74" s="64" t="s">
        <v>11</v>
      </c>
      <c r="K74" s="66" t="s">
        <v>12</v>
      </c>
      <c r="L74" s="64" t="s">
        <v>13</v>
      </c>
      <c r="N74" s="67"/>
      <c r="O74" s="24"/>
      <c r="AW74" s="15" t="s">
        <v>109</v>
      </c>
    </row>
    <row r="75" spans="1:49" s="17" customFormat="1" ht="24.75" customHeight="1">
      <c r="A75" s="2" t="s">
        <v>110</v>
      </c>
      <c r="B75" s="1" t="s">
        <v>15</v>
      </c>
      <c r="C75" s="82">
        <f>K77</f>
        <v>8</v>
      </c>
      <c r="D75" s="25" t="s">
        <v>111</v>
      </c>
      <c r="E75" s="28">
        <v>16</v>
      </c>
      <c r="F75" s="28">
        <v>10</v>
      </c>
      <c r="G75" s="28">
        <v>4</v>
      </c>
      <c r="H75" s="28"/>
      <c r="I75" s="28"/>
      <c r="J75" s="28">
        <f>SUM(E75:G75)</f>
        <v>30</v>
      </c>
      <c r="K75" s="27">
        <v>3</v>
      </c>
      <c r="L75" s="28" t="s">
        <v>112</v>
      </c>
      <c r="O75" s="47"/>
      <c r="P75" s="47"/>
    </row>
    <row r="76" spans="1:49" ht="15" customHeight="1">
      <c r="A76" s="2"/>
      <c r="B76" s="1"/>
      <c r="C76" s="82"/>
      <c r="D76" s="25" t="s">
        <v>113</v>
      </c>
      <c r="E76" s="28">
        <v>28</v>
      </c>
      <c r="F76" s="28">
        <v>0</v>
      </c>
      <c r="G76" s="28">
        <v>24</v>
      </c>
      <c r="H76" s="28"/>
      <c r="I76" s="28"/>
      <c r="J76" s="28">
        <f>SUM(E76:G76)</f>
        <v>52</v>
      </c>
      <c r="K76" s="27">
        <v>5</v>
      </c>
      <c r="L76" s="28" t="s">
        <v>114</v>
      </c>
      <c r="O76" s="69"/>
    </row>
    <row r="77" spans="1:49" ht="15" customHeight="1">
      <c r="A77" s="2"/>
      <c r="B77" s="1"/>
      <c r="C77" s="82"/>
      <c r="D77" s="70" t="str">
        <f>"Total UE "&amp;B75</f>
        <v>Total UE 1-Mathématiques</v>
      </c>
      <c r="E77" s="71">
        <f>SUM(E75:E76)</f>
        <v>44</v>
      </c>
      <c r="F77" s="71">
        <f>SUM(F75:F76)</f>
        <v>10</v>
      </c>
      <c r="G77" s="71">
        <f>SUM(G75:G76)</f>
        <v>28</v>
      </c>
      <c r="H77" s="71">
        <f>SUM(H75:H76)</f>
        <v>0</v>
      </c>
      <c r="I77" s="71"/>
      <c r="J77" s="71">
        <f>SUM(J75:J76)</f>
        <v>82</v>
      </c>
      <c r="K77" s="71">
        <f>SUM(K75:K76)</f>
        <v>8</v>
      </c>
      <c r="L77" s="71"/>
    </row>
    <row r="78" spans="1:49" ht="28.5" customHeight="1">
      <c r="A78" s="2"/>
      <c r="B78" s="1" t="s">
        <v>22</v>
      </c>
      <c r="C78" s="82">
        <f>K80</f>
        <v>7</v>
      </c>
      <c r="D78" s="72" t="s">
        <v>115</v>
      </c>
      <c r="E78" s="28">
        <v>16</v>
      </c>
      <c r="F78" s="28">
        <v>12</v>
      </c>
      <c r="G78" s="28">
        <v>12</v>
      </c>
      <c r="H78" s="28"/>
      <c r="I78" s="28"/>
      <c r="J78" s="28">
        <f>SUM(E78:G78)</f>
        <v>40</v>
      </c>
      <c r="K78" s="27">
        <v>4</v>
      </c>
      <c r="L78" s="28" t="s">
        <v>116</v>
      </c>
      <c r="O78" s="35"/>
    </row>
    <row r="79" spans="1:49" ht="15" customHeight="1">
      <c r="A79" s="2"/>
      <c r="B79" s="1"/>
      <c r="C79" s="1"/>
      <c r="D79" s="25" t="s">
        <v>117</v>
      </c>
      <c r="E79" s="28">
        <v>14</v>
      </c>
      <c r="F79" s="28">
        <v>10</v>
      </c>
      <c r="G79" s="28">
        <v>6</v>
      </c>
      <c r="H79" s="28"/>
      <c r="I79" s="28"/>
      <c r="J79" s="28">
        <f>SUM(E79:G79)</f>
        <v>30</v>
      </c>
      <c r="K79" s="27">
        <v>3</v>
      </c>
      <c r="L79" s="28" t="s">
        <v>118</v>
      </c>
    </row>
    <row r="80" spans="1:49" ht="15" customHeight="1">
      <c r="A80" s="2"/>
      <c r="B80" s="1"/>
      <c r="C80" s="1"/>
      <c r="D80" s="70" t="str">
        <f>"Total UE "&amp;B78</f>
        <v>Total UE 2-Informatique</v>
      </c>
      <c r="E80" s="71">
        <f>SUM(E78:E79)</f>
        <v>30</v>
      </c>
      <c r="F80" s="71">
        <f>SUM(F78:F79)</f>
        <v>22</v>
      </c>
      <c r="G80" s="71">
        <f>SUM(G78:G79)</f>
        <v>18</v>
      </c>
      <c r="H80" s="71">
        <f>SUM(H78:H79)</f>
        <v>0</v>
      </c>
      <c r="I80" s="71"/>
      <c r="J80" s="71">
        <f>SUM(J78:J79)</f>
        <v>70</v>
      </c>
      <c r="K80" s="71">
        <f>SUM(K78:K79)</f>
        <v>7</v>
      </c>
      <c r="L80" s="71"/>
    </row>
    <row r="81" spans="1:49" ht="15" customHeight="1">
      <c r="A81" s="2"/>
      <c r="B81" s="1" t="s">
        <v>27</v>
      </c>
      <c r="C81" s="83">
        <f>K83</f>
        <v>8.5</v>
      </c>
      <c r="D81" s="25" t="s">
        <v>119</v>
      </c>
      <c r="E81" s="28">
        <v>28</v>
      </c>
      <c r="F81" s="28">
        <v>0</v>
      </c>
      <c r="G81" s="28">
        <v>0</v>
      </c>
      <c r="H81" s="28"/>
      <c r="I81" s="28"/>
      <c r="J81" s="28">
        <f>SUM(E81:G81)</f>
        <v>28</v>
      </c>
      <c r="K81" s="27">
        <v>2.5</v>
      </c>
      <c r="L81" s="28" t="s">
        <v>120</v>
      </c>
    </row>
    <row r="82" spans="1:49" ht="15" customHeight="1">
      <c r="A82" s="2"/>
      <c r="B82" s="1"/>
      <c r="C82" s="83"/>
      <c r="D82" s="40" t="s">
        <v>121</v>
      </c>
      <c r="E82" s="28"/>
      <c r="F82" s="28"/>
      <c r="G82" s="28">
        <v>20</v>
      </c>
      <c r="H82" s="28">
        <v>112</v>
      </c>
      <c r="I82" s="28"/>
      <c r="J82" s="28">
        <f>SUM(E82:H82)</f>
        <v>132</v>
      </c>
      <c r="K82" s="27">
        <v>6</v>
      </c>
      <c r="L82" s="28" t="s">
        <v>122</v>
      </c>
      <c r="O82" s="24"/>
    </row>
    <row r="83" spans="1:49" ht="15" customHeight="1">
      <c r="A83" s="2"/>
      <c r="B83" s="1"/>
      <c r="C83" s="83"/>
      <c r="D83" s="70" t="str">
        <f>"Total UE "&amp;B81</f>
        <v>Total UE 3-Sciences</v>
      </c>
      <c r="E83" s="71">
        <f t="shared" ref="E83:K83" si="4">SUM(E81:E82)</f>
        <v>28</v>
      </c>
      <c r="F83" s="71">
        <f t="shared" si="4"/>
        <v>0</v>
      </c>
      <c r="G83" s="71">
        <f t="shared" si="4"/>
        <v>20</v>
      </c>
      <c r="H83" s="71">
        <f t="shared" si="4"/>
        <v>112</v>
      </c>
      <c r="I83" s="71">
        <f t="shared" si="4"/>
        <v>0</v>
      </c>
      <c r="J83" s="71">
        <f t="shared" si="4"/>
        <v>160</v>
      </c>
      <c r="K83" s="71">
        <f t="shared" si="4"/>
        <v>8.5</v>
      </c>
      <c r="L83" s="71"/>
      <c r="N83" s="17"/>
    </row>
    <row r="84" spans="1:49" ht="15" customHeight="1">
      <c r="A84" s="2"/>
      <c r="B84" s="1" t="s">
        <v>32</v>
      </c>
      <c r="C84" s="82">
        <f>K87</f>
        <v>6.5</v>
      </c>
      <c r="D84" s="25" t="s">
        <v>35</v>
      </c>
      <c r="E84" s="28">
        <v>0</v>
      </c>
      <c r="F84" s="28">
        <v>30</v>
      </c>
      <c r="G84" s="28">
        <v>0</v>
      </c>
      <c r="H84" s="28"/>
      <c r="I84" s="28"/>
      <c r="J84" s="28">
        <f>SUM(E84:G84)</f>
        <v>30</v>
      </c>
      <c r="K84" s="27">
        <v>2</v>
      </c>
      <c r="L84" s="28" t="s">
        <v>123</v>
      </c>
    </row>
    <row r="85" spans="1:49" ht="15.75">
      <c r="A85" s="2"/>
      <c r="B85" s="1"/>
      <c r="C85" s="1"/>
      <c r="D85" s="25" t="s">
        <v>124</v>
      </c>
      <c r="E85" s="28">
        <v>0</v>
      </c>
      <c r="F85" s="28">
        <v>30</v>
      </c>
      <c r="G85" s="28">
        <v>0</v>
      </c>
      <c r="H85" s="28"/>
      <c r="I85" s="28"/>
      <c r="J85" s="28">
        <f>SUM(E85:G85)</f>
        <v>30</v>
      </c>
      <c r="K85" s="27">
        <v>3</v>
      </c>
      <c r="L85" s="28" t="s">
        <v>125</v>
      </c>
    </row>
    <row r="86" spans="1:49" ht="15.75">
      <c r="A86" s="2"/>
      <c r="B86" s="1"/>
      <c r="C86" s="1"/>
      <c r="D86" s="40" t="s">
        <v>126</v>
      </c>
      <c r="E86" s="28"/>
      <c r="F86" s="28"/>
      <c r="G86" s="28">
        <v>30</v>
      </c>
      <c r="H86" s="28"/>
      <c r="I86" s="28"/>
      <c r="J86" s="28">
        <v>30</v>
      </c>
      <c r="K86" s="27">
        <v>1.5</v>
      </c>
      <c r="L86" s="28" t="s">
        <v>127</v>
      </c>
    </row>
    <row r="87" spans="1:49" ht="15.75">
      <c r="A87" s="2"/>
      <c r="B87" s="1"/>
      <c r="C87" s="1"/>
      <c r="D87" s="70" t="str">
        <f>"Total UE "&amp;B84</f>
        <v>Total UE 4-SHEJS/Langues</v>
      </c>
      <c r="E87" s="71">
        <f>SUM(E84:E86)</f>
        <v>0</v>
      </c>
      <c r="F87" s="71">
        <f>SUM(F84:F86)</f>
        <v>60</v>
      </c>
      <c r="G87" s="71">
        <f>SUM(G84:G86)</f>
        <v>30</v>
      </c>
      <c r="H87" s="71">
        <f>SUM(H84:H86)</f>
        <v>0</v>
      </c>
      <c r="I87" s="71"/>
      <c r="J87" s="71">
        <f>SUM(J84:J86)</f>
        <v>90</v>
      </c>
      <c r="K87" s="71">
        <f>SUM(K84:K86)</f>
        <v>6.5</v>
      </c>
      <c r="L87" s="71"/>
    </row>
    <row r="88" spans="1:49" ht="17.25" customHeight="1">
      <c r="A88" s="84" t="s">
        <v>11</v>
      </c>
      <c r="B88" s="84"/>
      <c r="C88" s="73">
        <f>SUM(C75:C87)</f>
        <v>30</v>
      </c>
      <c r="D88" s="65" t="s">
        <v>128</v>
      </c>
      <c r="E88" s="73">
        <f t="shared" ref="E88:K88" si="5">E77+E80+E83+E87</f>
        <v>102</v>
      </c>
      <c r="F88" s="73">
        <f t="shared" si="5"/>
        <v>92</v>
      </c>
      <c r="G88" s="73">
        <f t="shared" si="5"/>
        <v>96</v>
      </c>
      <c r="H88" s="73">
        <f t="shared" si="5"/>
        <v>112</v>
      </c>
      <c r="I88" s="73">
        <f t="shared" si="5"/>
        <v>0</v>
      </c>
      <c r="J88" s="73">
        <f t="shared" si="5"/>
        <v>402</v>
      </c>
      <c r="K88" s="73">
        <f t="shared" si="5"/>
        <v>30</v>
      </c>
      <c r="L88" s="73"/>
    </row>
    <row r="89" spans="1:49" ht="13.5" customHeight="1">
      <c r="A89" s="60"/>
      <c r="B89" s="61"/>
      <c r="C89" s="74"/>
      <c r="D89" s="75"/>
      <c r="E89" s="74"/>
      <c r="F89" s="74"/>
      <c r="G89" s="74"/>
      <c r="H89" s="74"/>
      <c r="I89" s="74"/>
      <c r="J89" s="74"/>
      <c r="K89" s="76"/>
      <c r="L89" s="74"/>
    </row>
    <row r="90" spans="1:49" ht="36.75" customHeight="1">
      <c r="A90" s="64" t="s">
        <v>2</v>
      </c>
      <c r="B90" s="64" t="s">
        <v>3</v>
      </c>
      <c r="C90" s="64" t="s">
        <v>4</v>
      </c>
      <c r="D90" s="65" t="s">
        <v>5</v>
      </c>
      <c r="E90" s="64" t="s">
        <v>6</v>
      </c>
      <c r="F90" s="64" t="s">
        <v>7</v>
      </c>
      <c r="G90" s="64" t="s">
        <v>8</v>
      </c>
      <c r="H90" s="64" t="s">
        <v>9</v>
      </c>
      <c r="I90" s="64" t="s">
        <v>10</v>
      </c>
      <c r="J90" s="64" t="s">
        <v>11</v>
      </c>
      <c r="K90" s="66" t="s">
        <v>12</v>
      </c>
      <c r="L90" s="64" t="s">
        <v>13</v>
      </c>
      <c r="N90" s="67"/>
      <c r="O90" s="24"/>
      <c r="AW90" s="15" t="s">
        <v>109</v>
      </c>
    </row>
    <row r="91" spans="1:49" s="17" customFormat="1" ht="24.75" customHeight="1">
      <c r="A91" s="2" t="s">
        <v>129</v>
      </c>
      <c r="B91" s="1" t="s">
        <v>15</v>
      </c>
      <c r="C91" s="82">
        <f>K93</f>
        <v>8</v>
      </c>
      <c r="D91" s="25" t="s">
        <v>111</v>
      </c>
      <c r="E91" s="28">
        <v>16</v>
      </c>
      <c r="F91" s="28">
        <v>10</v>
      </c>
      <c r="G91" s="28">
        <v>4</v>
      </c>
      <c r="H91" s="28"/>
      <c r="I91" s="28"/>
      <c r="J91" s="28">
        <f>SUM(E91:G91)</f>
        <v>30</v>
      </c>
      <c r="K91" s="27">
        <v>3</v>
      </c>
      <c r="L91" s="28" t="s">
        <v>112</v>
      </c>
      <c r="O91" s="47"/>
      <c r="P91" s="47"/>
    </row>
    <row r="92" spans="1:49" ht="15" customHeight="1">
      <c r="A92" s="2"/>
      <c r="B92" s="1"/>
      <c r="C92" s="82"/>
      <c r="D92" s="25" t="s">
        <v>113</v>
      </c>
      <c r="E92" s="28">
        <v>28</v>
      </c>
      <c r="F92" s="28">
        <v>0</v>
      </c>
      <c r="G92" s="28">
        <v>24</v>
      </c>
      <c r="H92" s="28"/>
      <c r="I92" s="28"/>
      <c r="J92" s="28">
        <f>SUM(E92:G92)</f>
        <v>52</v>
      </c>
      <c r="K92" s="27">
        <v>5</v>
      </c>
      <c r="L92" s="28" t="s">
        <v>114</v>
      </c>
      <c r="O92" s="69"/>
    </row>
    <row r="93" spans="1:49" ht="15" customHeight="1">
      <c r="A93" s="2"/>
      <c r="B93" s="1"/>
      <c r="C93" s="82"/>
      <c r="D93" s="70" t="str">
        <f>"Total UE "&amp;B91</f>
        <v>Total UE 1-Mathématiques</v>
      </c>
      <c r="E93" s="71">
        <f>SUM(E91:E92)</f>
        <v>44</v>
      </c>
      <c r="F93" s="71">
        <f>SUM(F91:F92)</f>
        <v>10</v>
      </c>
      <c r="G93" s="71">
        <f>SUM(G91:G92)</f>
        <v>28</v>
      </c>
      <c r="H93" s="71">
        <f>SUM(H91:H92)</f>
        <v>0</v>
      </c>
      <c r="I93" s="71"/>
      <c r="J93" s="71">
        <f>SUM(J91:J92)</f>
        <v>82</v>
      </c>
      <c r="K93" s="71">
        <f>SUM(K91:K92)</f>
        <v>8</v>
      </c>
      <c r="L93" s="71"/>
    </row>
    <row r="94" spans="1:49" ht="28.5" customHeight="1">
      <c r="A94" s="2"/>
      <c r="B94" s="1" t="s">
        <v>22</v>
      </c>
      <c r="C94" s="82">
        <f>K96</f>
        <v>7</v>
      </c>
      <c r="D94" s="72" t="s">
        <v>115</v>
      </c>
      <c r="E94" s="28">
        <v>16</v>
      </c>
      <c r="F94" s="28">
        <v>12</v>
      </c>
      <c r="G94" s="28">
        <v>12</v>
      </c>
      <c r="H94" s="28"/>
      <c r="I94" s="28"/>
      <c r="J94" s="28">
        <f>SUM(E94:G94)</f>
        <v>40</v>
      </c>
      <c r="K94" s="27">
        <v>4</v>
      </c>
      <c r="L94" s="28" t="s">
        <v>116</v>
      </c>
      <c r="O94" s="35"/>
    </row>
    <row r="95" spans="1:49" ht="15" customHeight="1">
      <c r="A95" s="2"/>
      <c r="B95" s="1"/>
      <c r="C95" s="1"/>
      <c r="D95" s="25" t="s">
        <v>117</v>
      </c>
      <c r="E95" s="28">
        <v>14</v>
      </c>
      <c r="F95" s="28">
        <v>10</v>
      </c>
      <c r="G95" s="28">
        <v>6</v>
      </c>
      <c r="H95" s="28"/>
      <c r="I95" s="28"/>
      <c r="J95" s="28">
        <f>SUM(E95:G95)</f>
        <v>30</v>
      </c>
      <c r="K95" s="27">
        <v>3</v>
      </c>
      <c r="L95" s="28" t="s">
        <v>118</v>
      </c>
    </row>
    <row r="96" spans="1:49" ht="15" customHeight="1">
      <c r="A96" s="2"/>
      <c r="B96" s="1"/>
      <c r="C96" s="1"/>
      <c r="D96" s="70" t="str">
        <f>"Total UE "&amp;B94</f>
        <v>Total UE 2-Informatique</v>
      </c>
      <c r="E96" s="71">
        <f>SUM(E94:E95)</f>
        <v>30</v>
      </c>
      <c r="F96" s="71">
        <f>SUM(F94:F95)</f>
        <v>22</v>
      </c>
      <c r="G96" s="71">
        <f>SUM(G94:G95)</f>
        <v>18</v>
      </c>
      <c r="H96" s="71"/>
      <c r="I96" s="71"/>
      <c r="J96" s="71">
        <f>SUM(J94:J95)</f>
        <v>70</v>
      </c>
      <c r="K96" s="68">
        <f>SUM(K94:K95)</f>
        <v>7</v>
      </c>
      <c r="L96" s="71"/>
    </row>
    <row r="97" spans="1:14" ht="15" customHeight="1">
      <c r="A97" s="2"/>
      <c r="B97" s="1" t="s">
        <v>27</v>
      </c>
      <c r="C97" s="83">
        <f>K98</f>
        <v>2.5</v>
      </c>
      <c r="D97" s="25" t="s">
        <v>119</v>
      </c>
      <c r="E97" s="28">
        <v>28</v>
      </c>
      <c r="F97" s="28">
        <v>0</v>
      </c>
      <c r="G97" s="28">
        <v>0</v>
      </c>
      <c r="H97" s="28"/>
      <c r="I97" s="28"/>
      <c r="J97" s="28">
        <f>SUM(E97:G97)</f>
        <v>28</v>
      </c>
      <c r="K97" s="27">
        <v>2.5</v>
      </c>
      <c r="L97" s="28" t="s">
        <v>120</v>
      </c>
    </row>
    <row r="98" spans="1:14" ht="15" customHeight="1">
      <c r="A98" s="2"/>
      <c r="B98" s="1"/>
      <c r="C98" s="83"/>
      <c r="D98" s="70" t="str">
        <f>"Total UE "&amp;B97</f>
        <v>Total UE 3-Sciences</v>
      </c>
      <c r="E98" s="71">
        <f>SUM(E97:E97)</f>
        <v>28</v>
      </c>
      <c r="F98" s="71">
        <f>SUM(F97:F97)</f>
        <v>0</v>
      </c>
      <c r="G98" s="71">
        <f>SUM(G97:G97)</f>
        <v>0</v>
      </c>
      <c r="H98" s="71">
        <f>SUM(H97:H97)</f>
        <v>0</v>
      </c>
      <c r="I98" s="71"/>
      <c r="J98" s="71">
        <f>SUM(J97:J97)</f>
        <v>28</v>
      </c>
      <c r="K98" s="68">
        <f>SUM(K97:K97)</f>
        <v>2.5</v>
      </c>
      <c r="L98" s="71"/>
      <c r="N98" s="17"/>
    </row>
    <row r="99" spans="1:14" ht="15" customHeight="1">
      <c r="A99" s="2"/>
      <c r="B99" s="1" t="s">
        <v>32</v>
      </c>
      <c r="C99" s="82">
        <f>K102</f>
        <v>6.5</v>
      </c>
      <c r="D99" s="25" t="s">
        <v>35</v>
      </c>
      <c r="E99" s="28">
        <v>0</v>
      </c>
      <c r="F99" s="28">
        <v>30</v>
      </c>
      <c r="G99" s="28">
        <v>0</v>
      </c>
      <c r="H99" s="28"/>
      <c r="I99" s="28"/>
      <c r="J99" s="28">
        <f>SUM(E99:G99)</f>
        <v>30</v>
      </c>
      <c r="K99" s="27">
        <v>2</v>
      </c>
      <c r="L99" s="28" t="s">
        <v>123</v>
      </c>
    </row>
    <row r="100" spans="1:14" ht="15.75">
      <c r="A100" s="2"/>
      <c r="B100" s="1"/>
      <c r="C100" s="1"/>
      <c r="D100" s="25" t="s">
        <v>124</v>
      </c>
      <c r="E100" s="28">
        <v>0</v>
      </c>
      <c r="F100" s="28">
        <v>30</v>
      </c>
      <c r="G100" s="28">
        <v>0</v>
      </c>
      <c r="H100" s="28"/>
      <c r="I100" s="28"/>
      <c r="J100" s="28">
        <f>SUM(E100:G100)</f>
        <v>30</v>
      </c>
      <c r="K100" s="27">
        <v>3</v>
      </c>
      <c r="L100" s="28" t="s">
        <v>125</v>
      </c>
    </row>
    <row r="101" spans="1:14" ht="15.75">
      <c r="A101" s="2"/>
      <c r="B101" s="1"/>
      <c r="C101" s="1"/>
      <c r="D101" s="40" t="s">
        <v>126</v>
      </c>
      <c r="E101" s="28"/>
      <c r="F101" s="28"/>
      <c r="G101" s="28">
        <v>30</v>
      </c>
      <c r="H101" s="28"/>
      <c r="I101" s="28"/>
      <c r="J101" s="28">
        <v>30</v>
      </c>
      <c r="K101" s="27">
        <v>1.5</v>
      </c>
      <c r="L101" s="28" t="s">
        <v>127</v>
      </c>
    </row>
    <row r="102" spans="1:14" ht="15.75">
      <c r="A102" s="2"/>
      <c r="B102" s="1"/>
      <c r="C102" s="1"/>
      <c r="D102" s="70" t="str">
        <f>"Total UE "&amp;B99</f>
        <v>Total UE 4-SHEJS/Langues</v>
      </c>
      <c r="E102" s="71">
        <f>SUM(E99:E100)</f>
        <v>0</v>
      </c>
      <c r="F102" s="71">
        <f>SUM(F99:F100)</f>
        <v>60</v>
      </c>
      <c r="G102" s="71">
        <f>SUM(G99:G100)</f>
        <v>0</v>
      </c>
      <c r="H102" s="71"/>
      <c r="I102" s="71"/>
      <c r="J102" s="71">
        <f>SUM(J99:J101)</f>
        <v>90</v>
      </c>
      <c r="K102" s="68">
        <f>SUM(K99:K101)</f>
        <v>6.5</v>
      </c>
      <c r="L102" s="71"/>
    </row>
    <row r="103" spans="1:14" ht="15" customHeight="1">
      <c r="A103" s="2"/>
      <c r="B103" s="1" t="s">
        <v>130</v>
      </c>
      <c r="C103" s="82">
        <f>K104</f>
        <v>6</v>
      </c>
      <c r="D103" s="40" t="s">
        <v>131</v>
      </c>
      <c r="E103" s="28"/>
      <c r="F103" s="28"/>
      <c r="G103" s="28"/>
      <c r="H103" s="28"/>
      <c r="I103" s="28"/>
      <c r="J103" s="28"/>
      <c r="K103" s="27">
        <v>6</v>
      </c>
      <c r="L103" s="28" t="s">
        <v>132</v>
      </c>
    </row>
    <row r="104" spans="1:14" ht="15.75">
      <c r="A104" s="2"/>
      <c r="B104" s="1"/>
      <c r="C104" s="1"/>
      <c r="D104" s="70" t="str">
        <f>"Total UE "&amp;B103</f>
        <v>Total UE 5-Contrat professionnalisation</v>
      </c>
      <c r="E104" s="71"/>
      <c r="F104" s="71"/>
      <c r="G104" s="71"/>
      <c r="H104" s="71"/>
      <c r="I104" s="71"/>
      <c r="J104" s="71"/>
      <c r="K104" s="68">
        <f>K103</f>
        <v>6</v>
      </c>
      <c r="L104" s="71"/>
    </row>
    <row r="105" spans="1:14" ht="17.25" customHeight="1">
      <c r="A105" s="84" t="s">
        <v>11</v>
      </c>
      <c r="B105" s="84"/>
      <c r="C105" s="73">
        <f>SUM(C91:C104)</f>
        <v>30</v>
      </c>
      <c r="D105" s="65" t="s">
        <v>128</v>
      </c>
      <c r="E105" s="73">
        <f t="shared" ref="E105:K105" si="6">E93+E96+E98+E102+E104</f>
        <v>102</v>
      </c>
      <c r="F105" s="73">
        <f t="shared" si="6"/>
        <v>92</v>
      </c>
      <c r="G105" s="73">
        <f t="shared" si="6"/>
        <v>46</v>
      </c>
      <c r="H105" s="73">
        <f t="shared" si="6"/>
        <v>0</v>
      </c>
      <c r="I105" s="73">
        <f t="shared" si="6"/>
        <v>0</v>
      </c>
      <c r="J105" s="73">
        <f t="shared" si="6"/>
        <v>270</v>
      </c>
      <c r="K105" s="73">
        <f t="shared" si="6"/>
        <v>30</v>
      </c>
      <c r="L105" s="73"/>
    </row>
    <row r="106" spans="1:14" ht="13.5" customHeight="1">
      <c r="A106" s="60"/>
      <c r="B106" s="61"/>
      <c r="C106" s="74"/>
      <c r="D106" s="75"/>
      <c r="E106" s="74"/>
      <c r="F106" s="74"/>
      <c r="G106" s="74"/>
      <c r="H106" s="74"/>
      <c r="I106" s="74"/>
      <c r="J106" s="74"/>
      <c r="K106" s="76"/>
      <c r="L106" s="74"/>
    </row>
    <row r="107" spans="1:14" ht="47.25">
      <c r="A107" s="64" t="s">
        <v>2</v>
      </c>
      <c r="B107" s="64" t="s">
        <v>3</v>
      </c>
      <c r="C107" s="64" t="s">
        <v>4</v>
      </c>
      <c r="D107" s="65" t="s">
        <v>5</v>
      </c>
      <c r="E107" s="64" t="s">
        <v>6</v>
      </c>
      <c r="F107" s="64" t="s">
        <v>7</v>
      </c>
      <c r="G107" s="64" t="s">
        <v>8</v>
      </c>
      <c r="H107" s="64" t="s">
        <v>9</v>
      </c>
      <c r="I107" s="64" t="s">
        <v>10</v>
      </c>
      <c r="J107" s="64" t="s">
        <v>11</v>
      </c>
      <c r="K107" s="66" t="s">
        <v>12</v>
      </c>
      <c r="L107" s="64" t="s">
        <v>13</v>
      </c>
    </row>
    <row r="108" spans="1:14" ht="15" customHeight="1">
      <c r="A108" s="2" t="s">
        <v>133</v>
      </c>
      <c r="B108" s="85" t="s">
        <v>134</v>
      </c>
      <c r="C108" s="1">
        <v>5</v>
      </c>
      <c r="D108" s="40" t="s">
        <v>135</v>
      </c>
      <c r="E108" s="28"/>
      <c r="F108" s="28"/>
      <c r="G108" s="28"/>
      <c r="H108" s="28"/>
      <c r="I108" s="28"/>
      <c r="J108" s="28"/>
      <c r="K108" s="27">
        <v>5</v>
      </c>
      <c r="L108" s="37" t="s">
        <v>136</v>
      </c>
      <c r="M108" s="35"/>
    </row>
    <row r="109" spans="1:14" ht="15.75">
      <c r="A109" s="2"/>
      <c r="B109" s="85"/>
      <c r="C109" s="1"/>
      <c r="D109" s="70" t="str">
        <f>"Total UE "&amp;B108</f>
        <v>Total UE 1- Stage A4</v>
      </c>
      <c r="E109" s="71">
        <f>SUM(E107:E108)</f>
        <v>0</v>
      </c>
      <c r="F109" s="71">
        <f>SUM(F107:F108)</f>
        <v>0</v>
      </c>
      <c r="G109" s="71">
        <f>SUM(G107:G108)</f>
        <v>0</v>
      </c>
      <c r="H109" s="71">
        <f>SUM(H107:H108)</f>
        <v>0</v>
      </c>
      <c r="I109" s="71"/>
      <c r="J109" s="71">
        <f>SUM(J107:J108)</f>
        <v>0</v>
      </c>
      <c r="K109" s="68">
        <f>SUM(K107:K108)</f>
        <v>5</v>
      </c>
      <c r="L109" s="71"/>
    </row>
    <row r="110" spans="1:14" ht="15.75">
      <c r="A110" s="2"/>
      <c r="B110" s="85" t="s">
        <v>137</v>
      </c>
      <c r="C110" s="1">
        <v>25</v>
      </c>
      <c r="D110" s="40" t="s">
        <v>138</v>
      </c>
      <c r="E110" s="28"/>
      <c r="F110" s="28"/>
      <c r="G110" s="28"/>
      <c r="H110" s="28"/>
      <c r="I110" s="28"/>
      <c r="J110" s="28"/>
      <c r="K110" s="27">
        <v>25</v>
      </c>
      <c r="L110" s="37" t="s">
        <v>139</v>
      </c>
      <c r="M110" s="35"/>
    </row>
    <row r="111" spans="1:14" ht="15.75">
      <c r="A111" s="2"/>
      <c r="B111" s="85"/>
      <c r="C111" s="1"/>
      <c r="D111" s="70" t="str">
        <f>"Total UE "&amp;B110</f>
        <v>Total UE 2- Stage A5</v>
      </c>
      <c r="E111" s="71">
        <f>SUM(E109:E110)</f>
        <v>0</v>
      </c>
      <c r="F111" s="71">
        <f>SUM(F109:F110)</f>
        <v>0</v>
      </c>
      <c r="G111" s="71">
        <f>SUM(G109:G110)</f>
        <v>0</v>
      </c>
      <c r="H111" s="71">
        <f>SUM(H109:H110)</f>
        <v>0</v>
      </c>
      <c r="I111" s="71"/>
      <c r="J111" s="71">
        <f>SUM(J109:J110)</f>
        <v>0</v>
      </c>
      <c r="K111" s="68">
        <f>K110</f>
        <v>25</v>
      </c>
      <c r="L111" s="71"/>
    </row>
    <row r="112" spans="1:14" ht="15.75" customHeight="1">
      <c r="A112" s="84" t="s">
        <v>11</v>
      </c>
      <c r="B112" s="84"/>
      <c r="C112" s="73">
        <v>30</v>
      </c>
      <c r="D112" s="65" t="s">
        <v>140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7">
        <v>30</v>
      </c>
      <c r="L112" s="78"/>
    </row>
    <row r="113" spans="1:12" ht="15.75">
      <c r="A113" s="60"/>
      <c r="B113" s="61"/>
      <c r="C113" s="60"/>
      <c r="D113" s="62"/>
      <c r="E113" s="61"/>
      <c r="F113" s="61"/>
      <c r="G113" s="61"/>
      <c r="H113" s="61"/>
      <c r="I113" s="61"/>
      <c r="J113" s="61"/>
      <c r="K113" s="46"/>
      <c r="L113" s="44"/>
    </row>
    <row r="114" spans="1:12" ht="47.25">
      <c r="A114" s="64" t="s">
        <v>2</v>
      </c>
      <c r="B114" s="64" t="s">
        <v>3</v>
      </c>
      <c r="C114" s="64" t="s">
        <v>4</v>
      </c>
      <c r="D114" s="65" t="s">
        <v>5</v>
      </c>
      <c r="E114" s="64" t="s">
        <v>6</v>
      </c>
      <c r="F114" s="64" t="s">
        <v>7</v>
      </c>
      <c r="G114" s="64" t="s">
        <v>8</v>
      </c>
      <c r="H114" s="64" t="s">
        <v>9</v>
      </c>
      <c r="I114" s="64" t="s">
        <v>10</v>
      </c>
      <c r="J114" s="64" t="s">
        <v>11</v>
      </c>
      <c r="K114" s="66" t="s">
        <v>12</v>
      </c>
      <c r="L114" s="64" t="s">
        <v>13</v>
      </c>
    </row>
    <row r="115" spans="1:12" ht="15.75" customHeight="1">
      <c r="A115" s="2" t="s">
        <v>141</v>
      </c>
      <c r="B115" s="85" t="s">
        <v>134</v>
      </c>
      <c r="C115" s="1">
        <v>5</v>
      </c>
      <c r="D115" s="40" t="s">
        <v>135</v>
      </c>
      <c r="E115" s="28"/>
      <c r="F115" s="28"/>
      <c r="G115" s="28"/>
      <c r="H115" s="28"/>
      <c r="I115" s="28"/>
      <c r="J115" s="28"/>
      <c r="K115" s="27">
        <v>5</v>
      </c>
      <c r="L115" s="37" t="s">
        <v>136</v>
      </c>
    </row>
    <row r="116" spans="1:12" ht="15.75">
      <c r="A116" s="2"/>
      <c r="B116" s="85"/>
      <c r="C116" s="1"/>
      <c r="D116" s="70" t="str">
        <f>"Total UE "&amp;B115</f>
        <v>Total UE 1- Stage A4</v>
      </c>
      <c r="E116" s="71">
        <f>SUM(E114:E115)</f>
        <v>0</v>
      </c>
      <c r="F116" s="71">
        <f>SUM(F114:F115)</f>
        <v>0</v>
      </c>
      <c r="G116" s="71">
        <f>SUM(G114:G115)</f>
        <v>0</v>
      </c>
      <c r="H116" s="71">
        <f>SUM(H114:H115)</f>
        <v>0</v>
      </c>
      <c r="I116" s="71"/>
      <c r="J116" s="71">
        <f>SUM(J114:J115)</f>
        <v>0</v>
      </c>
      <c r="K116" s="68">
        <f>SUM(K114:K115)</f>
        <v>5</v>
      </c>
      <c r="L116" s="71"/>
    </row>
    <row r="117" spans="1:12" ht="15.75" customHeight="1">
      <c r="A117" s="2"/>
      <c r="B117" s="1" t="s">
        <v>142</v>
      </c>
      <c r="C117" s="1">
        <v>25</v>
      </c>
      <c r="D117" s="40" t="s">
        <v>131</v>
      </c>
      <c r="E117" s="28"/>
      <c r="F117" s="28"/>
      <c r="G117" s="28"/>
      <c r="H117" s="28"/>
      <c r="I117" s="28"/>
      <c r="J117" s="28"/>
      <c r="K117" s="27">
        <v>25</v>
      </c>
      <c r="L117" s="37" t="s">
        <v>143</v>
      </c>
    </row>
    <row r="118" spans="1:12" ht="15.75">
      <c r="A118" s="2"/>
      <c r="B118" s="1"/>
      <c r="C118" s="1"/>
      <c r="D118" s="70" t="str">
        <f>"Total UE "&amp;B117</f>
        <v>Total UE 2-  Contrat professionnalisation</v>
      </c>
      <c r="E118" s="71">
        <f>SUM(E116:E117)</f>
        <v>0</v>
      </c>
      <c r="F118" s="71">
        <f>SUM(F116:F117)</f>
        <v>0</v>
      </c>
      <c r="G118" s="71">
        <f>SUM(G116:G117)</f>
        <v>0</v>
      </c>
      <c r="H118" s="71">
        <f>SUM(H116:H117)</f>
        <v>0</v>
      </c>
      <c r="I118" s="71"/>
      <c r="J118" s="71">
        <f>SUM(J116:J117)</f>
        <v>0</v>
      </c>
      <c r="K118" s="68">
        <f>K117</f>
        <v>25</v>
      </c>
      <c r="L118" s="71"/>
    </row>
    <row r="119" spans="1:12" ht="15.75" customHeight="1">
      <c r="A119" s="84" t="s">
        <v>11</v>
      </c>
      <c r="B119" s="84"/>
      <c r="C119" s="73">
        <v>30</v>
      </c>
      <c r="D119" s="65" t="s">
        <v>140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7">
        <v>30</v>
      </c>
      <c r="L119" s="78"/>
    </row>
    <row r="120" spans="1:12" ht="15.75">
      <c r="A120" s="60"/>
      <c r="B120" s="61"/>
      <c r="C120" s="60"/>
      <c r="D120" s="62"/>
      <c r="E120" s="61"/>
      <c r="F120" s="61"/>
      <c r="G120" s="61"/>
      <c r="H120" s="61"/>
      <c r="I120" s="61"/>
      <c r="J120" s="61"/>
      <c r="K120" s="46"/>
      <c r="L120" s="44"/>
    </row>
    <row r="121" spans="1:12" ht="15.75">
      <c r="A121" s="60"/>
      <c r="B121" s="61"/>
      <c r="C121" s="60"/>
      <c r="D121" s="62"/>
      <c r="E121" s="61"/>
      <c r="F121" s="61"/>
      <c r="G121" s="61"/>
      <c r="H121" s="61"/>
      <c r="I121" s="61"/>
      <c r="J121" s="61"/>
      <c r="K121" s="46"/>
      <c r="L121" s="44"/>
    </row>
    <row r="122" spans="1:12" ht="47.25">
      <c r="A122" s="60"/>
      <c r="B122" s="61"/>
      <c r="C122" s="60"/>
      <c r="D122" s="62"/>
      <c r="E122" s="79" t="s">
        <v>6</v>
      </c>
      <c r="F122" s="79" t="s">
        <v>7</v>
      </c>
      <c r="G122" s="79" t="s">
        <v>8</v>
      </c>
      <c r="H122" s="79" t="s">
        <v>9</v>
      </c>
      <c r="I122" s="79" t="s">
        <v>10</v>
      </c>
      <c r="J122" s="79" t="s">
        <v>11</v>
      </c>
      <c r="K122" s="79" t="s">
        <v>144</v>
      </c>
      <c r="L122" s="44"/>
    </row>
    <row r="123" spans="1:12" ht="15.75">
      <c r="A123" s="60"/>
      <c r="B123" s="61"/>
      <c r="C123" s="60"/>
      <c r="D123" s="80" t="s">
        <v>145</v>
      </c>
      <c r="E123" s="81">
        <f t="shared" ref="E123:K123" si="7">E112+E88+E72+E56+E39+E18</f>
        <v>483</v>
      </c>
      <c r="F123" s="81">
        <f t="shared" si="7"/>
        <v>649</v>
      </c>
      <c r="G123" s="81">
        <f t="shared" si="7"/>
        <v>413</v>
      </c>
      <c r="H123" s="81">
        <f t="shared" si="7"/>
        <v>288</v>
      </c>
      <c r="I123" s="81">
        <f t="shared" si="7"/>
        <v>30</v>
      </c>
      <c r="J123" s="81">
        <f t="shared" si="7"/>
        <v>1863</v>
      </c>
      <c r="K123" s="81">
        <f t="shared" si="7"/>
        <v>180</v>
      </c>
      <c r="L123" s="44"/>
    </row>
  </sheetData>
  <mergeCells count="78">
    <mergeCell ref="A119:B119"/>
    <mergeCell ref="A112:B112"/>
    <mergeCell ref="A115:A118"/>
    <mergeCell ref="B115:B116"/>
    <mergeCell ref="C115:C116"/>
    <mergeCell ref="B117:B118"/>
    <mergeCell ref="C117:C118"/>
    <mergeCell ref="A105:B105"/>
    <mergeCell ref="A108:A111"/>
    <mergeCell ref="B108:B109"/>
    <mergeCell ref="C108:C109"/>
    <mergeCell ref="B110:B111"/>
    <mergeCell ref="C110:C111"/>
    <mergeCell ref="A88:B88"/>
    <mergeCell ref="A91:A104"/>
    <mergeCell ref="B91:B93"/>
    <mergeCell ref="C91:C93"/>
    <mergeCell ref="B94:B96"/>
    <mergeCell ref="C94:C96"/>
    <mergeCell ref="B97:B98"/>
    <mergeCell ref="C97:C98"/>
    <mergeCell ref="B99:B102"/>
    <mergeCell ref="C99:C102"/>
    <mergeCell ref="B103:B104"/>
    <mergeCell ref="C103:C104"/>
    <mergeCell ref="A72:B72"/>
    <mergeCell ref="A75:A87"/>
    <mergeCell ref="B75:B77"/>
    <mergeCell ref="C75:C77"/>
    <mergeCell ref="B78:B80"/>
    <mergeCell ref="C78:C80"/>
    <mergeCell ref="B81:B83"/>
    <mergeCell ref="C81:C83"/>
    <mergeCell ref="B84:B87"/>
    <mergeCell ref="C84:C87"/>
    <mergeCell ref="A56:B56"/>
    <mergeCell ref="A59:A71"/>
    <mergeCell ref="B59:B62"/>
    <mergeCell ref="C59:C62"/>
    <mergeCell ref="B63:B66"/>
    <mergeCell ref="C63:C66"/>
    <mergeCell ref="B67:B68"/>
    <mergeCell ref="C67:C68"/>
    <mergeCell ref="B69:B71"/>
    <mergeCell ref="C69:C71"/>
    <mergeCell ref="A39:B39"/>
    <mergeCell ref="A42:A55"/>
    <mergeCell ref="B42:B45"/>
    <mergeCell ref="C42:C45"/>
    <mergeCell ref="B46:B49"/>
    <mergeCell ref="C46:C49"/>
    <mergeCell ref="B50:B51"/>
    <mergeCell ref="C50:C51"/>
    <mergeCell ref="B52:B55"/>
    <mergeCell ref="C52:C55"/>
    <mergeCell ref="A18:B18"/>
    <mergeCell ref="A21:A38"/>
    <mergeCell ref="B21:B25"/>
    <mergeCell ref="C21:C25"/>
    <mergeCell ref="B26:B30"/>
    <mergeCell ref="C26:C30"/>
    <mergeCell ref="B31:B32"/>
    <mergeCell ref="C31:C32"/>
    <mergeCell ref="B33:B36"/>
    <mergeCell ref="C33:C36"/>
    <mergeCell ref="B37:B38"/>
    <mergeCell ref="C37:C38"/>
    <mergeCell ref="A1:L1"/>
    <mergeCell ref="A2:L2"/>
    <mergeCell ref="A4:A17"/>
    <mergeCell ref="B4:B7"/>
    <mergeCell ref="C4:C7"/>
    <mergeCell ref="B8:B10"/>
    <mergeCell ref="C8:C10"/>
    <mergeCell ref="B11:B13"/>
    <mergeCell ref="C11:C13"/>
    <mergeCell ref="B14:B17"/>
    <mergeCell ref="C14:C17"/>
  </mergeCells>
  <pageMargins left="0.98402777777777795" right="0.98402777777777795" top="0.196527777777778" bottom="0.196527777777778" header="0.511811023622047" footer="0.511811023622047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16169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maquette</vt:lpstr>
      <vt:lpstr>3A</vt:lpstr>
      <vt:lpstr>4A</vt:lpstr>
      <vt:lpstr>5A</vt:lpstr>
      <vt:lpstr>'3A'!Zone_d_impression</vt:lpstr>
      <vt:lpstr>'4A'!Zone_d_impression</vt:lpstr>
      <vt:lpstr>'5A'!Zone_d_impression</vt:lpstr>
      <vt:lpstr>maquette!Zone_d_impression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 maadani</dc:creator>
  <dc:description/>
  <cp:lastModifiedBy>Xavier Tannier</cp:lastModifiedBy>
  <cp:revision>445</cp:revision>
  <cp:lastPrinted>2024-05-18T17:11:15Z</cp:lastPrinted>
  <dcterms:created xsi:type="dcterms:W3CDTF">2015-02-27T18:20:07Z</dcterms:created>
  <dcterms:modified xsi:type="dcterms:W3CDTF">2024-05-18T17:11:17Z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